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uill\Desktop\"/>
    </mc:Choice>
  </mc:AlternateContent>
  <xr:revisionPtr revIDLastSave="0" documentId="13_ncr:1_{7455C2EC-2A05-4052-BB04-61CE81810E0C}" xr6:coauthVersionLast="47" xr6:coauthVersionMax="47" xr10:uidLastSave="{00000000-0000-0000-0000-000000000000}"/>
  <bookViews>
    <workbookView xWindow="-110" yWindow="-110" windowWidth="25820" windowHeight="15500" xr2:uid="{AD7DBD56-0FF1-4F3A-9E0B-64AC5578646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C4" i="1"/>
  <c r="D4" i="1" s="1"/>
  <c r="C5" i="1"/>
  <c r="D5" i="1" s="1"/>
  <c r="C6" i="1"/>
  <c r="E6" i="1" s="1"/>
  <c r="C7" i="1"/>
  <c r="E7" i="1" s="1"/>
  <c r="C8" i="1"/>
  <c r="D8" i="1" s="1"/>
  <c r="C9" i="1"/>
  <c r="E9" i="1" s="1"/>
  <c r="C10" i="1"/>
  <c r="D10" i="1" s="1"/>
  <c r="C11" i="1"/>
  <c r="D11" i="1" s="1"/>
  <c r="C12" i="1"/>
  <c r="D12" i="1" s="1"/>
  <c r="C13" i="1"/>
  <c r="D13" i="1" s="1"/>
  <c r="C14" i="1"/>
  <c r="E14" i="1" s="1"/>
  <c r="C15" i="1"/>
  <c r="D15" i="1" s="1"/>
  <c r="C16" i="1"/>
  <c r="E16" i="1" s="1"/>
  <c r="C17" i="1"/>
  <c r="E17" i="1" s="1"/>
  <c r="C18" i="1"/>
  <c r="D18" i="1" s="1"/>
  <c r="C19" i="1"/>
  <c r="E19" i="1" s="1"/>
  <c r="C20" i="1"/>
  <c r="E20" i="1" s="1"/>
  <c r="C21" i="1"/>
  <c r="E21" i="1" s="1"/>
  <c r="C22" i="1"/>
  <c r="D22" i="1" s="1"/>
  <c r="C23" i="1"/>
  <c r="D23" i="1" s="1"/>
  <c r="C24" i="1"/>
  <c r="D24" i="1" s="1"/>
  <c r="C25" i="1"/>
  <c r="D25" i="1" s="1"/>
  <c r="C26" i="1"/>
  <c r="E26" i="1" s="1"/>
  <c r="C27" i="1"/>
  <c r="E27" i="1" s="1"/>
  <c r="C28" i="1"/>
  <c r="E28" i="1" s="1"/>
  <c r="C29" i="1"/>
  <c r="D29" i="1" s="1"/>
  <c r="C30" i="1"/>
  <c r="D30" i="1" s="1"/>
  <c r="C31" i="1"/>
  <c r="D31" i="1" s="1"/>
  <c r="C32" i="1"/>
  <c r="E32" i="1" s="1"/>
  <c r="C33" i="1"/>
  <c r="D33" i="1" s="1"/>
  <c r="C34" i="1"/>
  <c r="E34" i="1" s="1"/>
  <c r="C35" i="1"/>
  <c r="D35" i="1" s="1"/>
  <c r="C36" i="1"/>
  <c r="E36" i="1" s="1"/>
  <c r="C37" i="1"/>
  <c r="D37" i="1" s="1"/>
  <c r="C38" i="1"/>
  <c r="D38" i="1" s="1"/>
  <c r="C39" i="1"/>
  <c r="E39" i="1" s="1"/>
  <c r="C40" i="1"/>
  <c r="E40" i="1" s="1"/>
  <c r="C41" i="1"/>
  <c r="E41" i="1" s="1"/>
  <c r="C42" i="1"/>
  <c r="D42" i="1" s="1"/>
  <c r="C43" i="1"/>
  <c r="D43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E51" i="1" s="1"/>
  <c r="C52" i="1"/>
  <c r="E52" i="1" s="1"/>
  <c r="C53" i="1"/>
  <c r="D53" i="1" s="1"/>
  <c r="C54" i="1"/>
  <c r="D54" i="1" s="1"/>
  <c r="C55" i="1"/>
  <c r="D55" i="1" s="1"/>
  <c r="C56" i="1"/>
  <c r="D56" i="1" s="1"/>
  <c r="C57" i="1"/>
  <c r="D57" i="1" s="1"/>
  <c r="C58" i="1"/>
  <c r="D58" i="1" s="1"/>
  <c r="C59" i="1"/>
  <c r="D59" i="1" s="1"/>
  <c r="C60" i="1"/>
  <c r="E60" i="1" s="1"/>
  <c r="C61" i="1"/>
  <c r="D61" i="1" s="1"/>
  <c r="C62" i="1"/>
  <c r="D62" i="1" s="1"/>
  <c r="C63" i="1"/>
  <c r="D63" i="1" s="1"/>
  <c r="C64" i="1"/>
  <c r="E64" i="1" s="1"/>
  <c r="C65" i="1"/>
  <c r="E65" i="1" s="1"/>
  <c r="C66" i="1"/>
  <c r="D66" i="1" s="1"/>
  <c r="C67" i="1"/>
  <c r="E67" i="1" s="1"/>
  <c r="C68" i="1"/>
  <c r="D68" i="1" s="1"/>
  <c r="E59" i="1" l="1"/>
  <c r="E57" i="1"/>
  <c r="E56" i="1"/>
  <c r="E58" i="1"/>
  <c r="E55" i="1"/>
  <c r="E49" i="1"/>
  <c r="D60" i="1"/>
  <c r="E48" i="1"/>
  <c r="E47" i="1"/>
  <c r="E46" i="1"/>
  <c r="E42" i="1"/>
  <c r="D14" i="1"/>
  <c r="E15" i="1"/>
  <c r="E13" i="1"/>
  <c r="D16" i="1"/>
  <c r="E12" i="1"/>
  <c r="D17" i="1"/>
  <c r="E11" i="1"/>
  <c r="E25" i="1"/>
  <c r="D27" i="1"/>
  <c r="D26" i="1"/>
  <c r="E24" i="1"/>
  <c r="D28" i="1"/>
  <c r="E23" i="1"/>
  <c r="E38" i="1"/>
  <c r="E54" i="1"/>
  <c r="D39" i="1"/>
  <c r="E45" i="1"/>
  <c r="E44" i="1"/>
  <c r="E43" i="1"/>
  <c r="E10" i="1"/>
  <c r="G21" i="1" s="1"/>
  <c r="E37" i="1"/>
  <c r="E68" i="1"/>
  <c r="D9" i="1"/>
  <c r="E35" i="1"/>
  <c r="E33" i="1"/>
  <c r="E22" i="1"/>
  <c r="D64" i="1"/>
  <c r="D32" i="1"/>
  <c r="E31" i="1"/>
  <c r="D52" i="1"/>
  <c r="D20" i="1"/>
  <c r="D6" i="1"/>
  <c r="E8" i="1"/>
  <c r="E62" i="1"/>
  <c r="D41" i="1"/>
  <c r="E30" i="1"/>
  <c r="E5" i="1"/>
  <c r="E66" i="1"/>
  <c r="E53" i="1"/>
  <c r="D36" i="1"/>
  <c r="D67" i="1"/>
  <c r="D65" i="1"/>
  <c r="D19" i="1"/>
  <c r="F32" i="1" s="1"/>
  <c r="D34" i="1"/>
  <c r="D21" i="1"/>
  <c r="E63" i="1"/>
  <c r="D7" i="1"/>
  <c r="D51" i="1"/>
  <c r="F60" i="1" s="1"/>
  <c r="E4" i="1"/>
  <c r="E61" i="1"/>
  <c r="D40" i="1"/>
  <c r="F54" i="1" s="1"/>
  <c r="E29" i="1"/>
  <c r="E18" i="1"/>
  <c r="E3" i="1"/>
  <c r="E50" i="1"/>
  <c r="G62" i="1" l="1"/>
  <c r="F16" i="1"/>
  <c r="G45" i="1"/>
  <c r="G66" i="1"/>
  <c r="F67" i="1"/>
  <c r="G63" i="1"/>
  <c r="H63" i="1" s="1"/>
  <c r="G31" i="1"/>
  <c r="G50" i="1"/>
  <c r="G55" i="1"/>
  <c r="H55" i="1" s="1"/>
  <c r="F52" i="1"/>
  <c r="F53" i="1"/>
  <c r="F51" i="1"/>
  <c r="G49" i="1"/>
  <c r="G48" i="1"/>
  <c r="G36" i="1"/>
  <c r="G20" i="1"/>
  <c r="H20" i="1" s="1"/>
  <c r="G42" i="1"/>
  <c r="H42" i="1" s="1"/>
  <c r="G40" i="1"/>
  <c r="G41" i="1"/>
  <c r="G43" i="1"/>
  <c r="F21" i="1"/>
  <c r="H21" i="1" s="1"/>
  <c r="G33" i="1"/>
  <c r="F37" i="1"/>
  <c r="F38" i="1"/>
  <c r="F39" i="1"/>
  <c r="F40" i="1"/>
  <c r="G23" i="1"/>
  <c r="H23" i="1" s="1"/>
  <c r="F46" i="1"/>
  <c r="F43" i="1"/>
  <c r="F45" i="1"/>
  <c r="F44" i="1"/>
  <c r="F23" i="1"/>
  <c r="F22" i="1"/>
  <c r="G17" i="1"/>
  <c r="G16" i="1"/>
  <c r="H16" i="1" s="1"/>
  <c r="G51" i="1"/>
  <c r="G57" i="1"/>
  <c r="G59" i="1"/>
  <c r="F42" i="1"/>
  <c r="G22" i="1"/>
  <c r="H22" i="1" s="1"/>
  <c r="G32" i="1"/>
  <c r="H32" i="1" s="1"/>
  <c r="G68" i="1"/>
  <c r="H68" i="1" s="1"/>
  <c r="F35" i="1"/>
  <c r="G34" i="1"/>
  <c r="G25" i="1"/>
  <c r="H25" i="1" s="1"/>
  <c r="G64" i="1"/>
  <c r="G54" i="1"/>
  <c r="H54" i="1" s="1"/>
  <c r="G58" i="1"/>
  <c r="G18" i="1"/>
  <c r="H18" i="1" s="1"/>
  <c r="F58" i="1"/>
  <c r="F65" i="1"/>
  <c r="F56" i="1"/>
  <c r="F57" i="1"/>
  <c r="F59" i="1"/>
  <c r="F62" i="1"/>
  <c r="G52" i="1"/>
  <c r="H52" i="1" s="1"/>
  <c r="G37" i="1"/>
  <c r="H37" i="1" s="1"/>
  <c r="F48" i="1"/>
  <c r="F47" i="1"/>
  <c r="F33" i="1"/>
  <c r="F36" i="1"/>
  <c r="F41" i="1"/>
  <c r="G39" i="1"/>
  <c r="H39" i="1" s="1"/>
  <c r="G67" i="1"/>
  <c r="G28" i="1"/>
  <c r="G26" i="1"/>
  <c r="G44" i="1"/>
  <c r="F55" i="1"/>
  <c r="F63" i="1"/>
  <c r="G29" i="1"/>
  <c r="F28" i="1"/>
  <c r="F26" i="1"/>
  <c r="F24" i="1"/>
  <c r="F25" i="1"/>
  <c r="F27" i="1"/>
  <c r="F34" i="1"/>
  <c r="G60" i="1"/>
  <c r="H60" i="1" s="1"/>
  <c r="G35" i="1"/>
  <c r="H35" i="1" s="1"/>
  <c r="G46" i="1"/>
  <c r="G47" i="1"/>
  <c r="G24" i="1"/>
  <c r="H24" i="1" s="1"/>
  <c r="F61" i="1"/>
  <c r="G38" i="1"/>
  <c r="F50" i="1"/>
  <c r="F49" i="1"/>
  <c r="G53" i="1"/>
  <c r="H53" i="1" s="1"/>
  <c r="F31" i="1"/>
  <c r="G19" i="1"/>
  <c r="F29" i="1"/>
  <c r="F30" i="1"/>
  <c r="G30" i="1"/>
  <c r="H30" i="1" s="1"/>
  <c r="G27" i="1"/>
  <c r="H27" i="1" s="1"/>
  <c r="F64" i="1"/>
  <c r="G65" i="1"/>
  <c r="H65" i="1" s="1"/>
  <c r="F19" i="1"/>
  <c r="F20" i="1"/>
  <c r="F17" i="1"/>
  <c r="F18" i="1"/>
  <c r="G56" i="1"/>
  <c r="F66" i="1"/>
  <c r="G61" i="1"/>
  <c r="F68" i="1"/>
  <c r="H47" i="1" l="1"/>
  <c r="H33" i="1"/>
  <c r="H38" i="1"/>
  <c r="H58" i="1"/>
  <c r="H40" i="1"/>
  <c r="H64" i="1"/>
  <c r="H43" i="1"/>
  <c r="H49" i="1"/>
  <c r="H29" i="1"/>
  <c r="H61" i="1"/>
  <c r="H41" i="1"/>
  <c r="H36" i="1"/>
  <c r="H50" i="1"/>
  <c r="H59" i="1"/>
  <c r="H57" i="1"/>
  <c r="H51" i="1"/>
  <c r="H56" i="1"/>
  <c r="H62" i="1"/>
  <c r="H19" i="1"/>
  <c r="H46" i="1"/>
  <c r="H48" i="1"/>
  <c r="H34" i="1"/>
  <c r="H31" i="1"/>
  <c r="H66" i="1"/>
  <c r="H44" i="1"/>
  <c r="H45" i="1"/>
  <c r="H26" i="1"/>
  <c r="H17" i="1"/>
  <c r="H28" i="1"/>
  <c r="H67" i="1"/>
</calcChain>
</file>

<file path=xl/sharedStrings.xml><?xml version="1.0" encoding="utf-8"?>
<sst xmlns="http://schemas.openxmlformats.org/spreadsheetml/2006/main" count="8" uniqueCount="8">
  <si>
    <t>Date</t>
  </si>
  <si>
    <t>Cours de clôture</t>
  </si>
  <si>
    <t>Variations</t>
  </si>
  <si>
    <t>Hausses</t>
  </si>
  <si>
    <t>Baisses</t>
  </si>
  <si>
    <t>RSI 14</t>
  </si>
  <si>
    <t>moyenne des hausses 
sur 14 périodes</t>
  </si>
  <si>
    <t>moyenne des baisses 
sur 14 périodes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</si>
</sst>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26C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3" fillId="3" borderId="0" xfId="0" applyNumberFormat="1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9">
    <dxf>
      <font>
        <b/>
        <strike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2" formatCode="0.00"/>
      <fill>
        <patternFill patternType="none">
          <fgColor indexed="64"/>
          <bgColor rgb="FF1F426C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1F426C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rgb="FF1F426C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border>
        <bottom style="thin">
          <color theme="0"/>
        </bottom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1F426C"/>
      <color rgb="FFF55E71"/>
      <color rgb="FFE9E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Cours de clôture</c:v>
                </c:pt>
              </c:strCache>
            </c:strRef>
          </c:tx>
          <c:spPr>
            <a:ln w="28575" cap="rnd">
              <a:solidFill>
                <a:srgbClr val="1F426C"/>
              </a:solidFill>
              <a:round/>
            </a:ln>
            <a:effectLst/>
          </c:spPr>
          <c:marker>
            <c:symbol val="none"/>
          </c:marker>
          <c:cat>
            <c:numRef>
              <c:f>Feuil1!$A$2:$A$68</c:f>
              <c:numCache>
                <c:formatCode>m/d/yyyy</c:formatCode>
                <c:ptCount val="67"/>
                <c:pt idx="0">
                  <c:v>45826</c:v>
                </c:pt>
                <c:pt idx="1">
                  <c:v>45827</c:v>
                </c:pt>
                <c:pt idx="2">
                  <c:v>45828</c:v>
                </c:pt>
                <c:pt idx="3">
                  <c:v>45831</c:v>
                </c:pt>
                <c:pt idx="4">
                  <c:v>45832</c:v>
                </c:pt>
                <c:pt idx="5">
                  <c:v>45833</c:v>
                </c:pt>
                <c:pt idx="6">
                  <c:v>45834</c:v>
                </c:pt>
                <c:pt idx="7">
                  <c:v>45835</c:v>
                </c:pt>
                <c:pt idx="8">
                  <c:v>45838</c:v>
                </c:pt>
                <c:pt idx="9">
                  <c:v>45839</c:v>
                </c:pt>
                <c:pt idx="10">
                  <c:v>45840</c:v>
                </c:pt>
                <c:pt idx="11">
                  <c:v>45841</c:v>
                </c:pt>
                <c:pt idx="12">
                  <c:v>45842</c:v>
                </c:pt>
                <c:pt idx="13">
                  <c:v>45845</c:v>
                </c:pt>
                <c:pt idx="14">
                  <c:v>45846</c:v>
                </c:pt>
                <c:pt idx="15">
                  <c:v>45847</c:v>
                </c:pt>
                <c:pt idx="16">
                  <c:v>45848</c:v>
                </c:pt>
                <c:pt idx="17">
                  <c:v>45849</c:v>
                </c:pt>
                <c:pt idx="18">
                  <c:v>45852</c:v>
                </c:pt>
                <c:pt idx="19">
                  <c:v>45853</c:v>
                </c:pt>
                <c:pt idx="20">
                  <c:v>45854</c:v>
                </c:pt>
                <c:pt idx="21">
                  <c:v>45855</c:v>
                </c:pt>
                <c:pt idx="22">
                  <c:v>45856</c:v>
                </c:pt>
                <c:pt idx="23">
                  <c:v>45859</c:v>
                </c:pt>
                <c:pt idx="24">
                  <c:v>45860</c:v>
                </c:pt>
                <c:pt idx="25">
                  <c:v>45861</c:v>
                </c:pt>
                <c:pt idx="26">
                  <c:v>45862</c:v>
                </c:pt>
                <c:pt idx="27">
                  <c:v>45863</c:v>
                </c:pt>
                <c:pt idx="28">
                  <c:v>45866</c:v>
                </c:pt>
                <c:pt idx="29">
                  <c:v>45867</c:v>
                </c:pt>
                <c:pt idx="30">
                  <c:v>45868</c:v>
                </c:pt>
                <c:pt idx="31">
                  <c:v>45869</c:v>
                </c:pt>
                <c:pt idx="32">
                  <c:v>45870</c:v>
                </c:pt>
                <c:pt idx="33">
                  <c:v>45873</c:v>
                </c:pt>
                <c:pt idx="34">
                  <c:v>45874</c:v>
                </c:pt>
                <c:pt idx="35">
                  <c:v>45875</c:v>
                </c:pt>
                <c:pt idx="36">
                  <c:v>45876</c:v>
                </c:pt>
                <c:pt idx="37">
                  <c:v>45877</c:v>
                </c:pt>
                <c:pt idx="38">
                  <c:v>45880</c:v>
                </c:pt>
                <c:pt idx="39">
                  <c:v>45881</c:v>
                </c:pt>
                <c:pt idx="40">
                  <c:v>45882</c:v>
                </c:pt>
                <c:pt idx="41">
                  <c:v>45883</c:v>
                </c:pt>
                <c:pt idx="42">
                  <c:v>45884</c:v>
                </c:pt>
                <c:pt idx="43">
                  <c:v>45887</c:v>
                </c:pt>
                <c:pt idx="44">
                  <c:v>45888</c:v>
                </c:pt>
                <c:pt idx="45">
                  <c:v>45889</c:v>
                </c:pt>
                <c:pt idx="46">
                  <c:v>45890</c:v>
                </c:pt>
                <c:pt idx="47">
                  <c:v>45891</c:v>
                </c:pt>
                <c:pt idx="48">
                  <c:v>45894</c:v>
                </c:pt>
                <c:pt idx="49">
                  <c:v>45895</c:v>
                </c:pt>
                <c:pt idx="50">
                  <c:v>45896</c:v>
                </c:pt>
                <c:pt idx="51">
                  <c:v>45897</c:v>
                </c:pt>
                <c:pt idx="52">
                  <c:v>45898</c:v>
                </c:pt>
                <c:pt idx="53">
                  <c:v>45901</c:v>
                </c:pt>
                <c:pt idx="54">
                  <c:v>45902</c:v>
                </c:pt>
                <c:pt idx="55">
                  <c:v>45903</c:v>
                </c:pt>
                <c:pt idx="56">
                  <c:v>45904</c:v>
                </c:pt>
                <c:pt idx="57">
                  <c:v>45905</c:v>
                </c:pt>
                <c:pt idx="58">
                  <c:v>45908</c:v>
                </c:pt>
                <c:pt idx="59">
                  <c:v>45909</c:v>
                </c:pt>
                <c:pt idx="60">
                  <c:v>45910</c:v>
                </c:pt>
                <c:pt idx="61">
                  <c:v>45911</c:v>
                </c:pt>
                <c:pt idx="62">
                  <c:v>45912</c:v>
                </c:pt>
                <c:pt idx="63">
                  <c:v>45915</c:v>
                </c:pt>
                <c:pt idx="64">
                  <c:v>45916</c:v>
                </c:pt>
                <c:pt idx="65">
                  <c:v>45917</c:v>
                </c:pt>
                <c:pt idx="66">
                  <c:v>45918</c:v>
                </c:pt>
              </c:numCache>
            </c:numRef>
          </c:cat>
          <c:val>
            <c:numRef>
              <c:f>Feuil1!$B$2:$B$68</c:f>
              <c:numCache>
                <c:formatCode>General</c:formatCode>
                <c:ptCount val="67"/>
                <c:pt idx="0">
                  <c:v>7656.12</c:v>
                </c:pt>
                <c:pt idx="1">
                  <c:v>7553.45</c:v>
                </c:pt>
                <c:pt idx="2">
                  <c:v>7589.66</c:v>
                </c:pt>
                <c:pt idx="3">
                  <c:v>7537.57</c:v>
                </c:pt>
                <c:pt idx="4">
                  <c:v>7615.99</c:v>
                </c:pt>
                <c:pt idx="5">
                  <c:v>7558.16</c:v>
                </c:pt>
                <c:pt idx="6">
                  <c:v>7557.31</c:v>
                </c:pt>
                <c:pt idx="7">
                  <c:v>7691.55</c:v>
                </c:pt>
                <c:pt idx="8">
                  <c:v>7665.91</c:v>
                </c:pt>
                <c:pt idx="9">
                  <c:v>7662.59</c:v>
                </c:pt>
                <c:pt idx="10">
                  <c:v>7738.42</c:v>
                </c:pt>
                <c:pt idx="11">
                  <c:v>7754.55</c:v>
                </c:pt>
                <c:pt idx="12">
                  <c:v>7696.27</c:v>
                </c:pt>
                <c:pt idx="13">
                  <c:v>7723.47</c:v>
                </c:pt>
                <c:pt idx="14">
                  <c:v>7766.71</c:v>
                </c:pt>
                <c:pt idx="15">
                  <c:v>7878.46</c:v>
                </c:pt>
                <c:pt idx="16">
                  <c:v>7902.25</c:v>
                </c:pt>
                <c:pt idx="17">
                  <c:v>7829.29</c:v>
                </c:pt>
                <c:pt idx="18">
                  <c:v>7808.17</c:v>
                </c:pt>
                <c:pt idx="19">
                  <c:v>7766.21</c:v>
                </c:pt>
                <c:pt idx="20">
                  <c:v>7722.09</c:v>
                </c:pt>
                <c:pt idx="21">
                  <c:v>7822</c:v>
                </c:pt>
                <c:pt idx="22">
                  <c:v>7822.67</c:v>
                </c:pt>
                <c:pt idx="23">
                  <c:v>7798.22</c:v>
                </c:pt>
                <c:pt idx="24">
                  <c:v>7744.41</c:v>
                </c:pt>
                <c:pt idx="25">
                  <c:v>7850.43</c:v>
                </c:pt>
                <c:pt idx="26">
                  <c:v>7818.28</c:v>
                </c:pt>
                <c:pt idx="27">
                  <c:v>7834.58</c:v>
                </c:pt>
                <c:pt idx="28">
                  <c:v>7800.88</c:v>
                </c:pt>
                <c:pt idx="29">
                  <c:v>7857.36</c:v>
                </c:pt>
                <c:pt idx="30">
                  <c:v>7861.96</c:v>
                </c:pt>
                <c:pt idx="31">
                  <c:v>7771.97</c:v>
                </c:pt>
                <c:pt idx="32">
                  <c:v>7546.16</c:v>
                </c:pt>
                <c:pt idx="33">
                  <c:v>7632.01</c:v>
                </c:pt>
                <c:pt idx="34">
                  <c:v>7621.04</c:v>
                </c:pt>
                <c:pt idx="35">
                  <c:v>7635.03</c:v>
                </c:pt>
                <c:pt idx="36">
                  <c:v>7709.32</c:v>
                </c:pt>
                <c:pt idx="37">
                  <c:v>7743</c:v>
                </c:pt>
                <c:pt idx="38">
                  <c:v>7698.52</c:v>
                </c:pt>
                <c:pt idx="39">
                  <c:v>7753.42</c:v>
                </c:pt>
                <c:pt idx="40">
                  <c:v>7804.97</c:v>
                </c:pt>
                <c:pt idx="41">
                  <c:v>7870.34</c:v>
                </c:pt>
                <c:pt idx="42">
                  <c:v>7923.45</c:v>
                </c:pt>
                <c:pt idx="43">
                  <c:v>7884.05</c:v>
                </c:pt>
                <c:pt idx="44">
                  <c:v>7979.08</c:v>
                </c:pt>
                <c:pt idx="45">
                  <c:v>7973.03</c:v>
                </c:pt>
                <c:pt idx="46">
                  <c:v>7938.29</c:v>
                </c:pt>
                <c:pt idx="47">
                  <c:v>7969.69</c:v>
                </c:pt>
                <c:pt idx="48">
                  <c:v>7843.04</c:v>
                </c:pt>
                <c:pt idx="49">
                  <c:v>7709.81</c:v>
                </c:pt>
                <c:pt idx="50">
                  <c:v>7743.93</c:v>
                </c:pt>
                <c:pt idx="51">
                  <c:v>7762.6</c:v>
                </c:pt>
                <c:pt idx="52">
                  <c:v>7703.9</c:v>
                </c:pt>
                <c:pt idx="53">
                  <c:v>7707.9</c:v>
                </c:pt>
                <c:pt idx="54">
                  <c:v>7654.25</c:v>
                </c:pt>
                <c:pt idx="55">
                  <c:v>7719.71</c:v>
                </c:pt>
                <c:pt idx="56">
                  <c:v>7698.92</c:v>
                </c:pt>
                <c:pt idx="57">
                  <c:v>7674.78</c:v>
                </c:pt>
                <c:pt idx="58">
                  <c:v>7734.84</c:v>
                </c:pt>
                <c:pt idx="59">
                  <c:v>7749.39</c:v>
                </c:pt>
                <c:pt idx="60">
                  <c:v>7761.32</c:v>
                </c:pt>
                <c:pt idx="61">
                  <c:v>7823.52</c:v>
                </c:pt>
                <c:pt idx="62">
                  <c:v>7825.24</c:v>
                </c:pt>
                <c:pt idx="63">
                  <c:v>7896.93</c:v>
                </c:pt>
                <c:pt idx="64">
                  <c:v>7818.22</c:v>
                </c:pt>
                <c:pt idx="65">
                  <c:v>7786.98</c:v>
                </c:pt>
                <c:pt idx="66">
                  <c:v>7826.04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6-4743-B0C2-270CFF293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78112"/>
        <c:axId val="192480032"/>
      </c:lineChart>
      <c:lineChart>
        <c:grouping val="standard"/>
        <c:varyColors val="0"/>
        <c:ser>
          <c:idx val="1"/>
          <c:order val="1"/>
          <c:tx>
            <c:strRef>
              <c:f>Feuil1!$H$1</c:f>
              <c:strCache>
                <c:ptCount val="1"/>
                <c:pt idx="0">
                  <c:v>RSI 14</c:v>
                </c:pt>
              </c:strCache>
            </c:strRef>
          </c:tx>
          <c:spPr>
            <a:ln w="28575" cap="rnd">
              <a:solidFill>
                <a:srgbClr val="F55E71"/>
              </a:solidFill>
              <a:round/>
            </a:ln>
            <a:effectLst/>
          </c:spPr>
          <c:marker>
            <c:symbol val="none"/>
          </c:marker>
          <c:cat>
            <c:numRef>
              <c:f>Feuil1!$A$2:$A$68</c:f>
              <c:numCache>
                <c:formatCode>m/d/yyyy</c:formatCode>
                <c:ptCount val="67"/>
                <c:pt idx="0">
                  <c:v>45826</c:v>
                </c:pt>
                <c:pt idx="1">
                  <c:v>45827</c:v>
                </c:pt>
                <c:pt idx="2">
                  <c:v>45828</c:v>
                </c:pt>
                <c:pt idx="3">
                  <c:v>45831</c:v>
                </c:pt>
                <c:pt idx="4">
                  <c:v>45832</c:v>
                </c:pt>
                <c:pt idx="5">
                  <c:v>45833</c:v>
                </c:pt>
                <c:pt idx="6">
                  <c:v>45834</c:v>
                </c:pt>
                <c:pt idx="7">
                  <c:v>45835</c:v>
                </c:pt>
                <c:pt idx="8">
                  <c:v>45838</c:v>
                </c:pt>
                <c:pt idx="9">
                  <c:v>45839</c:v>
                </c:pt>
                <c:pt idx="10">
                  <c:v>45840</c:v>
                </c:pt>
                <c:pt idx="11">
                  <c:v>45841</c:v>
                </c:pt>
                <c:pt idx="12">
                  <c:v>45842</c:v>
                </c:pt>
                <c:pt idx="13">
                  <c:v>45845</c:v>
                </c:pt>
                <c:pt idx="14">
                  <c:v>45846</c:v>
                </c:pt>
                <c:pt idx="15">
                  <c:v>45847</c:v>
                </c:pt>
                <c:pt idx="16">
                  <c:v>45848</c:v>
                </c:pt>
                <c:pt idx="17">
                  <c:v>45849</c:v>
                </c:pt>
                <c:pt idx="18">
                  <c:v>45852</c:v>
                </c:pt>
                <c:pt idx="19">
                  <c:v>45853</c:v>
                </c:pt>
                <c:pt idx="20">
                  <c:v>45854</c:v>
                </c:pt>
                <c:pt idx="21">
                  <c:v>45855</c:v>
                </c:pt>
                <c:pt idx="22">
                  <c:v>45856</c:v>
                </c:pt>
                <c:pt idx="23">
                  <c:v>45859</c:v>
                </c:pt>
                <c:pt idx="24">
                  <c:v>45860</c:v>
                </c:pt>
                <c:pt idx="25">
                  <c:v>45861</c:v>
                </c:pt>
                <c:pt idx="26">
                  <c:v>45862</c:v>
                </c:pt>
                <c:pt idx="27">
                  <c:v>45863</c:v>
                </c:pt>
                <c:pt idx="28">
                  <c:v>45866</c:v>
                </c:pt>
                <c:pt idx="29">
                  <c:v>45867</c:v>
                </c:pt>
                <c:pt idx="30">
                  <c:v>45868</c:v>
                </c:pt>
                <c:pt idx="31">
                  <c:v>45869</c:v>
                </c:pt>
                <c:pt idx="32">
                  <c:v>45870</c:v>
                </c:pt>
                <c:pt idx="33">
                  <c:v>45873</c:v>
                </c:pt>
                <c:pt idx="34">
                  <c:v>45874</c:v>
                </c:pt>
                <c:pt idx="35">
                  <c:v>45875</c:v>
                </c:pt>
                <c:pt idx="36">
                  <c:v>45876</c:v>
                </c:pt>
                <c:pt idx="37">
                  <c:v>45877</c:v>
                </c:pt>
                <c:pt idx="38">
                  <c:v>45880</c:v>
                </c:pt>
                <c:pt idx="39">
                  <c:v>45881</c:v>
                </c:pt>
                <c:pt idx="40">
                  <c:v>45882</c:v>
                </c:pt>
                <c:pt idx="41">
                  <c:v>45883</c:v>
                </c:pt>
                <c:pt idx="42">
                  <c:v>45884</c:v>
                </c:pt>
                <c:pt idx="43">
                  <c:v>45887</c:v>
                </c:pt>
                <c:pt idx="44">
                  <c:v>45888</c:v>
                </c:pt>
                <c:pt idx="45">
                  <c:v>45889</c:v>
                </c:pt>
                <c:pt idx="46">
                  <c:v>45890</c:v>
                </c:pt>
                <c:pt idx="47">
                  <c:v>45891</c:v>
                </c:pt>
                <c:pt idx="48">
                  <c:v>45894</c:v>
                </c:pt>
                <c:pt idx="49">
                  <c:v>45895</c:v>
                </c:pt>
                <c:pt idx="50">
                  <c:v>45896</c:v>
                </c:pt>
                <c:pt idx="51">
                  <c:v>45897</c:v>
                </c:pt>
                <c:pt idx="52">
                  <c:v>45898</c:v>
                </c:pt>
                <c:pt idx="53">
                  <c:v>45901</c:v>
                </c:pt>
                <c:pt idx="54">
                  <c:v>45902</c:v>
                </c:pt>
                <c:pt idx="55">
                  <c:v>45903</c:v>
                </c:pt>
                <c:pt idx="56">
                  <c:v>45904</c:v>
                </c:pt>
                <c:pt idx="57">
                  <c:v>45905</c:v>
                </c:pt>
                <c:pt idx="58">
                  <c:v>45908</c:v>
                </c:pt>
                <c:pt idx="59">
                  <c:v>45909</c:v>
                </c:pt>
                <c:pt idx="60">
                  <c:v>45910</c:v>
                </c:pt>
                <c:pt idx="61">
                  <c:v>45911</c:v>
                </c:pt>
                <c:pt idx="62">
                  <c:v>45912</c:v>
                </c:pt>
                <c:pt idx="63">
                  <c:v>45915</c:v>
                </c:pt>
                <c:pt idx="64">
                  <c:v>45916</c:v>
                </c:pt>
                <c:pt idx="65">
                  <c:v>45917</c:v>
                </c:pt>
                <c:pt idx="66">
                  <c:v>45918</c:v>
                </c:pt>
              </c:numCache>
            </c:numRef>
          </c:cat>
          <c:val>
            <c:numRef>
              <c:f>Feuil1!$H$2:$H$68</c:f>
              <c:numCache>
                <c:formatCode>General</c:formatCode>
                <c:ptCount val="67"/>
                <c:pt idx="14" formatCode="0.00">
                  <c:v>55.035815226331323</c:v>
                </c:pt>
                <c:pt idx="15" formatCode="0.00">
                  <c:v>57.766697099515433</c:v>
                </c:pt>
                <c:pt idx="16" formatCode="0.00">
                  <c:v>72.537897174874885</c:v>
                </c:pt>
                <c:pt idx="17" formatCode="0.00">
                  <c:v>72.05656143717988</c:v>
                </c:pt>
                <c:pt idx="18" formatCode="0.00">
                  <c:v>69.995064977792453</c:v>
                </c:pt>
                <c:pt idx="19" formatCode="0.00">
                  <c:v>64.295278050522228</c:v>
                </c:pt>
                <c:pt idx="20" formatCode="0.00">
                  <c:v>65.849979430452123</c:v>
                </c:pt>
                <c:pt idx="21" formatCode="0.00">
                  <c:v>61.777066239743846</c:v>
                </c:pt>
                <c:pt idx="22" formatCode="0.00">
                  <c:v>59.804584742577987</c:v>
                </c:pt>
                <c:pt idx="23" formatCode="0.00">
                  <c:v>62.241519335290846</c:v>
                </c:pt>
                <c:pt idx="24" formatCode="0.00">
                  <c:v>60.253095659273399</c:v>
                </c:pt>
                <c:pt idx="25" formatCode="0.00">
                  <c:v>50.468415208245339</c:v>
                </c:pt>
                <c:pt idx="26" formatCode="0.00">
                  <c:v>56.573606845107513</c:v>
                </c:pt>
                <c:pt idx="27" formatCode="0.00">
                  <c:v>58.67595818815326</c:v>
                </c:pt>
                <c:pt idx="28" formatCode="0.00">
                  <c:v>58.025279884434781</c:v>
                </c:pt>
                <c:pt idx="29" formatCode="0.00">
                  <c:v>52.502526695082828</c:v>
                </c:pt>
                <c:pt idx="30" formatCode="0.00">
                  <c:v>48.318564324875659</c:v>
                </c:pt>
                <c:pt idx="31" formatCode="0.00">
                  <c:v>46.688039457459929</c:v>
                </c:pt>
                <c:pt idx="32" formatCode="0.00">
                  <c:v>45.416453428863896</c:v>
                </c:pt>
                <c:pt idx="33" formatCode="0.00">
                  <c:v>34.215694543176269</c:v>
                </c:pt>
                <c:pt idx="34" formatCode="0.00">
                  <c:v>42.321424484471216</c:v>
                </c:pt>
                <c:pt idx="35" formatCode="0.00">
                  <c:v>43.990198760571424</c:v>
                </c:pt>
                <c:pt idx="36" formatCode="0.00">
                  <c:v>37.614435803336043</c:v>
                </c:pt>
                <c:pt idx="37" formatCode="0.00">
                  <c:v>43.158580895933163</c:v>
                </c:pt>
                <c:pt idx="38" formatCode="0.00">
                  <c:v>46.703834582875693</c:v>
                </c:pt>
                <c:pt idx="39" formatCode="0.00">
                  <c:v>47.229901848341846</c:v>
                </c:pt>
                <c:pt idx="40" formatCode="0.00">
                  <c:v>43.758926388656562</c:v>
                </c:pt>
                <c:pt idx="41" formatCode="0.00">
                  <c:v>49.164563953853332</c:v>
                </c:pt>
                <c:pt idx="42" formatCode="0.00">
                  <c:v>52.1143249059906</c:v>
                </c:pt>
                <c:pt idx="43" formatCode="0.00">
                  <c:v>57.084397794398129</c:v>
                </c:pt>
                <c:pt idx="44" formatCode="0.00">
                  <c:v>51.573721388223944</c:v>
                </c:pt>
                <c:pt idx="45" formatCode="0.00">
                  <c:v>56.240276208946959</c:v>
                </c:pt>
                <c:pt idx="46" formatCode="0.00">
                  <c:v>61.765050088942964</c:v>
                </c:pt>
                <c:pt idx="47" formatCode="0.00">
                  <c:v>79.554121885410282</c:v>
                </c:pt>
                <c:pt idx="48" formatCode="0.00">
                  <c:v>77.725959012086207</c:v>
                </c:pt>
                <c:pt idx="49" formatCode="0.00">
                  <c:v>65.317950982556908</c:v>
                </c:pt>
                <c:pt idx="50" formatCode="0.00">
                  <c:v>54.430724747594496</c:v>
                </c:pt>
                <c:pt idx="51" formatCode="0.00">
                  <c:v>52.153139814112102</c:v>
                </c:pt>
                <c:pt idx="52" formatCode="0.00">
                  <c:v>51.242551033346047</c:v>
                </c:pt>
                <c:pt idx="53" formatCode="0.00">
                  <c:v>50.335027150899172</c:v>
                </c:pt>
                <c:pt idx="54" formatCode="0.00">
                  <c:v>46.973484747746035</c:v>
                </c:pt>
                <c:pt idx="55" formatCode="0.00">
                  <c:v>40.006895454304306</c:v>
                </c:pt>
                <c:pt idx="56" formatCode="0.00">
                  <c:v>40.014054441070755</c:v>
                </c:pt>
                <c:pt idx="57" formatCode="0.00">
                  <c:v>34.448461676986796</c:v>
                </c:pt>
                <c:pt idx="58" formatCode="0.00">
                  <c:v>35.192392058078426</c:v>
                </c:pt>
                <c:pt idx="59" formatCode="0.00">
                  <c:v>31.818181818181827</c:v>
                </c:pt>
                <c:pt idx="60" formatCode="0.00">
                  <c:v>33.55975064690665</c:v>
                </c:pt>
                <c:pt idx="61" formatCode="0.00">
                  <c:v>36.539134403285885</c:v>
                </c:pt>
                <c:pt idx="62" formatCode="0.00">
                  <c:v>39.379495749473293</c:v>
                </c:pt>
                <c:pt idx="63" formatCode="0.00">
                  <c:v>48.419800433223237</c:v>
                </c:pt>
                <c:pt idx="64" formatCode="0.00">
                  <c:v>68.649338223568748</c:v>
                </c:pt>
                <c:pt idx="65" formatCode="0.00">
                  <c:v>56.799751038863548</c:v>
                </c:pt>
                <c:pt idx="66" formatCode="0.00">
                  <c:v>52.181304129983452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6-4743-B0C2-270CFF293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78592"/>
        <c:axId val="192485792"/>
      </c:lineChart>
      <c:dateAx>
        <c:axId val="1924781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480032"/>
        <c:crosses val="autoZero"/>
        <c:auto val="1"/>
        <c:lblOffset val="100"/>
        <c:baseTimeUnit val="days"/>
      </c:dateAx>
      <c:valAx>
        <c:axId val="19248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478112"/>
        <c:crosses val="autoZero"/>
        <c:crossBetween val="between"/>
      </c:valAx>
      <c:valAx>
        <c:axId val="19248579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478592"/>
        <c:crosses val="max"/>
        <c:crossBetween val="between"/>
      </c:valAx>
      <c:dateAx>
        <c:axId val="19247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92485792"/>
        <c:auto val="1"/>
        <c:lblOffset val="100"/>
        <c:baseTimeUnit val="day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1F426C"/>
    </a:solidFill>
    <a:ln w="12700" cap="flat" cmpd="sng" algn="ctr">
      <a:solidFill>
        <a:srgbClr val="1F426C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25400</xdr:colOff>
      <xdr:row>2</xdr:row>
      <xdr:rowOff>6350</xdr:rowOff>
    </xdr:from>
    <xdr:to>
      <xdr:col>22</xdr:col>
      <xdr:colOff>444500</xdr:colOff>
      <xdr:row>22</xdr:row>
      <xdr:rowOff>260350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87A81E7-0D9F-2478-892E-152E5903D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298450</xdr:colOff>
      <xdr:row>4</xdr:row>
      <xdr:rowOff>254000</xdr:rowOff>
    </xdr:from>
    <xdr:to>
      <xdr:col>10</xdr:col>
      <xdr:colOff>552450</xdr:colOff>
      <xdr:row>6</xdr:row>
      <xdr:rowOff>177800</xdr:rowOff>
    </xdr:to>
    <xdr:sp macro="" textlink="">
      <xdr:nvSpPr>
        <xdr:cNvPr id="3" name="Flèche : droite rayée 2">
          <a:extLst>
            <a:ext uri="{FF2B5EF4-FFF2-40B4-BE49-F238E27FC236}">
              <a16:creationId xmlns:a16="http://schemas.microsoft.com/office/drawing/2014/main" id="{D387628F-8446-CDB3-C6D7-2E062B89A2C3}"/>
            </a:ext>
          </a:extLst>
        </xdr:cNvPr>
        <xdr:cNvSpPr/>
      </xdr:nvSpPr>
      <xdr:spPr>
        <a:xfrm>
          <a:off x="13544550" y="1841500"/>
          <a:ext cx="1016000" cy="558800"/>
        </a:xfrm>
        <a:prstGeom prst="stripedRightArrow">
          <a:avLst/>
        </a:prstGeom>
        <a:solidFill>
          <a:srgbClr val="1F426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A6ED1B-7036-40BD-8714-F56E5CDA4BC7}" name="Tableau1" displayName="Tableau1" ref="A1:H68" headerRowDxfId="2" dataDxfId="4" headerRowBorderDxfId="3">
  <autoFilter ref="A1:H68" xr:uid="{F6A6ED1B-7036-40BD-8714-F56E5CDA4BC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EB8D53A-99BC-4818-B805-6E179E86E204}" name="Date" totalsRowLabel="Total" dataDxfId="17" totalsRowDxfId="18"/>
    <tableColumn id="2" xr3:uid="{9DA4E727-38A6-482B-BFCF-982F3BE2D2A1}" name="Cours de clôture" dataDxfId="15" totalsRowDxfId="16"/>
    <tableColumn id="3" xr3:uid="{85501E4F-CFEE-4BF6-9D4B-586039CCDA83}" name="Variations" dataDxfId="13" totalsRowDxfId="14">
      <calculatedColumnFormula>B2-B1</calculatedColumnFormula>
    </tableColumn>
    <tableColumn id="4" xr3:uid="{CD32D71D-4A62-4F74-9C67-E2253CC429F4}" name="Hausses" dataDxfId="11" totalsRowDxfId="12">
      <calculatedColumnFormula>IF(C2&gt;0,C2,0)</calculatedColumnFormula>
    </tableColumn>
    <tableColumn id="5" xr3:uid="{69D9620D-B8DD-4751-8C56-07777D57E901}" name="Baisses" dataDxfId="9" totalsRowDxfId="10">
      <calculatedColumnFormula>IF(C2&lt;0,ABS(C2),0)</calculatedColumnFormula>
    </tableColumn>
    <tableColumn id="19" xr3:uid="{387686A0-FEB2-4B1F-93F4-879C2475BCCE}" name="moyenne des hausses _x000a_sur 14 périodes" dataDxfId="5" totalsRowDxfId="6"/>
    <tableColumn id="18" xr3:uid="{D2AA0199-50E4-4AF8-BE26-34C50D349666}" name="moyenne des baisses _x000a_sur 14 périodes" dataDxfId="7" totalsRowDxfId="8"/>
    <tableColumn id="6" xr3:uid="{2D6AC7CB-F619-4A8F-AD74-15F005F692CB}" name="RSI 14" totalsRowFunction="sum" dataDxfId="0" totalsRowDxfId="1"/>
  </tableColumns>
  <tableStyleInfo name="TableStyleMedium2" showFirstColumn="1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BBD02-3089-4DDA-A5DD-EFDEACEB7DD5}">
  <sheetPr codeName="Feuil1"/>
  <dimension ref="A1:H68"/>
  <sheetViews>
    <sheetView tabSelected="1" zoomScaleNormal="100" workbookViewId="0">
      <selection activeCell="L13" sqref="L13"/>
    </sheetView>
  </sheetViews>
  <sheetFormatPr baseColWidth="10" defaultRowHeight="14.5" x14ac:dyDescent="0.35"/>
  <cols>
    <col min="1" max="1" width="22.6328125" customWidth="1"/>
    <col min="2" max="2" width="20.81640625" customWidth="1"/>
    <col min="3" max="3" width="20.7265625" customWidth="1"/>
    <col min="4" max="4" width="17.54296875" customWidth="1"/>
    <col min="5" max="5" width="17.6328125" customWidth="1"/>
    <col min="6" max="7" width="29.6328125" customWidth="1"/>
    <col min="8" max="8" width="20.08984375" customWidth="1"/>
  </cols>
  <sheetData>
    <row r="1" spans="1:8" ht="50" customHeigh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6</v>
      </c>
      <c r="G1" s="7" t="s">
        <v>7</v>
      </c>
      <c r="H1" s="8" t="s">
        <v>5</v>
      </c>
    </row>
    <row r="2" spans="1:8" ht="25" customHeight="1" x14ac:dyDescent="0.35">
      <c r="A2" s="1">
        <v>45826</v>
      </c>
      <c r="B2" s="2">
        <v>7656.12</v>
      </c>
      <c r="C2" s="3"/>
      <c r="D2" s="3"/>
      <c r="E2" s="3"/>
      <c r="F2" s="3"/>
      <c r="G2" s="3"/>
      <c r="H2" s="4"/>
    </row>
    <row r="3" spans="1:8" ht="25" customHeight="1" x14ac:dyDescent="0.35">
      <c r="A3" s="1">
        <v>45827</v>
      </c>
      <c r="B3" s="2">
        <v>7553.45</v>
      </c>
      <c r="C3" s="3">
        <f>B3-B2</f>
        <v>-102.67000000000007</v>
      </c>
      <c r="D3" s="3">
        <f>IF(C3&gt;0,C3,0)</f>
        <v>0</v>
      </c>
      <c r="E3" s="3">
        <f>IF(C3&lt;0,ABS(C3),0)</f>
        <v>102.67000000000007</v>
      </c>
      <c r="F3" s="3"/>
      <c r="G3" s="3"/>
      <c r="H3" s="4"/>
    </row>
    <row r="4" spans="1:8" ht="25" customHeight="1" x14ac:dyDescent="0.35">
      <c r="A4" s="1">
        <v>45828</v>
      </c>
      <c r="B4" s="2">
        <v>7589.66</v>
      </c>
      <c r="C4" s="3">
        <f t="shared" ref="C4:C67" si="0">B4-B3</f>
        <v>36.210000000000036</v>
      </c>
      <c r="D4" s="3">
        <f t="shared" ref="D4:D67" si="1">IF(C4&gt;0,C4,0)</f>
        <v>36.210000000000036</v>
      </c>
      <c r="E4" s="3">
        <f t="shared" ref="E4:E67" si="2">IF(C4&lt;0,ABS(C4),0)</f>
        <v>0</v>
      </c>
      <c r="F4" s="3"/>
      <c r="G4" s="3"/>
      <c r="H4" s="4"/>
    </row>
    <row r="5" spans="1:8" ht="25" customHeight="1" x14ac:dyDescent="0.35">
      <c r="A5" s="1">
        <v>45831</v>
      </c>
      <c r="B5" s="2">
        <v>7537.57</v>
      </c>
      <c r="C5" s="3">
        <f t="shared" si="0"/>
        <v>-52.090000000000146</v>
      </c>
      <c r="D5" s="3">
        <f t="shared" si="1"/>
        <v>0</v>
      </c>
      <c r="E5" s="3">
        <f t="shared" si="2"/>
        <v>52.090000000000146</v>
      </c>
      <c r="F5" s="3"/>
      <c r="G5" s="3"/>
      <c r="H5" s="4"/>
    </row>
    <row r="6" spans="1:8" ht="25" customHeight="1" x14ac:dyDescent="0.35">
      <c r="A6" s="1">
        <v>45832</v>
      </c>
      <c r="B6" s="2">
        <v>7615.99</v>
      </c>
      <c r="C6" s="3">
        <f t="shared" si="0"/>
        <v>78.420000000000073</v>
      </c>
      <c r="D6" s="3">
        <f t="shared" si="1"/>
        <v>78.420000000000073</v>
      </c>
      <c r="E6" s="3">
        <f t="shared" si="2"/>
        <v>0</v>
      </c>
      <c r="F6" s="3"/>
      <c r="G6" s="3"/>
      <c r="H6" s="4"/>
    </row>
    <row r="7" spans="1:8" ht="25" customHeight="1" x14ac:dyDescent="0.35">
      <c r="A7" s="1">
        <v>45833</v>
      </c>
      <c r="B7" s="2">
        <v>7558.16</v>
      </c>
      <c r="C7" s="3">
        <f t="shared" si="0"/>
        <v>-57.829999999999927</v>
      </c>
      <c r="D7" s="3">
        <f t="shared" si="1"/>
        <v>0</v>
      </c>
      <c r="E7" s="3">
        <f t="shared" si="2"/>
        <v>57.829999999999927</v>
      </c>
      <c r="F7" s="3"/>
      <c r="G7" s="3"/>
      <c r="H7" s="4"/>
    </row>
    <row r="8" spans="1:8" ht="25" customHeight="1" x14ac:dyDescent="0.35">
      <c r="A8" s="1">
        <v>45834</v>
      </c>
      <c r="B8" s="2">
        <v>7557.31</v>
      </c>
      <c r="C8" s="3">
        <f t="shared" si="0"/>
        <v>-0.8499999999994543</v>
      </c>
      <c r="D8" s="3">
        <f t="shared" si="1"/>
        <v>0</v>
      </c>
      <c r="E8" s="3">
        <f t="shared" si="2"/>
        <v>0.8499999999994543</v>
      </c>
      <c r="F8" s="3"/>
      <c r="G8" s="3"/>
      <c r="H8" s="4"/>
    </row>
    <row r="9" spans="1:8" ht="25" customHeight="1" x14ac:dyDescent="0.35">
      <c r="A9" s="1">
        <v>45835</v>
      </c>
      <c r="B9" s="2">
        <v>7691.55</v>
      </c>
      <c r="C9" s="3">
        <f t="shared" si="0"/>
        <v>134.23999999999978</v>
      </c>
      <c r="D9" s="3">
        <f t="shared" si="1"/>
        <v>134.23999999999978</v>
      </c>
      <c r="E9" s="3">
        <f t="shared" si="2"/>
        <v>0</v>
      </c>
      <c r="F9" s="3"/>
      <c r="G9" s="3"/>
      <c r="H9" s="4"/>
    </row>
    <row r="10" spans="1:8" ht="25" customHeight="1" x14ac:dyDescent="0.35">
      <c r="A10" s="1">
        <v>45838</v>
      </c>
      <c r="B10" s="2">
        <v>7665.91</v>
      </c>
      <c r="C10" s="3">
        <f t="shared" si="0"/>
        <v>-25.640000000000327</v>
      </c>
      <c r="D10" s="3">
        <f t="shared" si="1"/>
        <v>0</v>
      </c>
      <c r="E10" s="3">
        <f t="shared" si="2"/>
        <v>25.640000000000327</v>
      </c>
      <c r="F10" s="3"/>
      <c r="G10" s="3"/>
      <c r="H10" s="4"/>
    </row>
    <row r="11" spans="1:8" ht="25" customHeight="1" x14ac:dyDescent="0.35">
      <c r="A11" s="1">
        <v>45839</v>
      </c>
      <c r="B11" s="2">
        <v>7662.59</v>
      </c>
      <c r="C11" s="3">
        <f t="shared" si="0"/>
        <v>-3.319999999999709</v>
      </c>
      <c r="D11" s="3">
        <f t="shared" si="1"/>
        <v>0</v>
      </c>
      <c r="E11" s="3">
        <f t="shared" si="2"/>
        <v>3.319999999999709</v>
      </c>
      <c r="F11" s="3"/>
      <c r="G11" s="3"/>
      <c r="H11" s="4"/>
    </row>
    <row r="12" spans="1:8" ht="25" customHeight="1" x14ac:dyDescent="0.35">
      <c r="A12" s="1">
        <v>45840</v>
      </c>
      <c r="B12" s="2">
        <v>7738.42</v>
      </c>
      <c r="C12" s="3">
        <f t="shared" si="0"/>
        <v>75.829999999999927</v>
      </c>
      <c r="D12" s="3">
        <f t="shared" si="1"/>
        <v>75.829999999999927</v>
      </c>
      <c r="E12" s="3">
        <f t="shared" si="2"/>
        <v>0</v>
      </c>
      <c r="F12" s="3"/>
      <c r="G12" s="3"/>
      <c r="H12" s="4"/>
    </row>
    <row r="13" spans="1:8" ht="25" customHeight="1" x14ac:dyDescent="0.35">
      <c r="A13" s="1">
        <v>45841</v>
      </c>
      <c r="B13" s="2">
        <v>7754.55</v>
      </c>
      <c r="C13" s="3">
        <f t="shared" si="0"/>
        <v>16.130000000000109</v>
      </c>
      <c r="D13" s="3">
        <f t="shared" si="1"/>
        <v>16.130000000000109</v>
      </c>
      <c r="E13" s="3">
        <f t="shared" si="2"/>
        <v>0</v>
      </c>
      <c r="F13" s="3"/>
      <c r="G13" s="3"/>
      <c r="H13" s="4"/>
    </row>
    <row r="14" spans="1:8" ht="25" customHeight="1" x14ac:dyDescent="0.35">
      <c r="A14" s="1">
        <v>45842</v>
      </c>
      <c r="B14" s="2">
        <v>7696.27</v>
      </c>
      <c r="C14" s="3">
        <f t="shared" si="0"/>
        <v>-58.279999999999745</v>
      </c>
      <c r="D14" s="3">
        <f t="shared" si="1"/>
        <v>0</v>
      </c>
      <c r="E14" s="3">
        <f t="shared" si="2"/>
        <v>58.279999999999745</v>
      </c>
      <c r="F14" s="3"/>
      <c r="G14" s="3"/>
      <c r="H14" s="4"/>
    </row>
    <row r="15" spans="1:8" ht="25" customHeight="1" x14ac:dyDescent="0.35">
      <c r="A15" s="1">
        <v>45845</v>
      </c>
      <c r="B15" s="2">
        <v>7723.47</v>
      </c>
      <c r="C15" s="3">
        <f t="shared" si="0"/>
        <v>27.199999999999818</v>
      </c>
      <c r="D15" s="3">
        <f t="shared" si="1"/>
        <v>27.199999999999818</v>
      </c>
      <c r="E15" s="3">
        <f t="shared" si="2"/>
        <v>0</v>
      </c>
      <c r="F15" s="3"/>
      <c r="G15" s="3"/>
      <c r="H15" s="4"/>
    </row>
    <row r="16" spans="1:8" ht="25" customHeight="1" x14ac:dyDescent="0.35">
      <c r="A16" s="1">
        <v>45846</v>
      </c>
      <c r="B16" s="2">
        <v>7766.71</v>
      </c>
      <c r="C16" s="3">
        <f t="shared" si="0"/>
        <v>43.239999999999782</v>
      </c>
      <c r="D16" s="3">
        <f t="shared" si="1"/>
        <v>43.239999999999782</v>
      </c>
      <c r="E16" s="3">
        <f t="shared" si="2"/>
        <v>0</v>
      </c>
      <c r="F16" s="3">
        <f>AVERAGE(D2:D15)</f>
        <v>28.309999999999981</v>
      </c>
      <c r="G16" s="3">
        <f>AVERAGE(E2:E15)</f>
        <v>23.129230769230723</v>
      </c>
      <c r="H16" s="5">
        <f>IF(G16=0,100,100-(100/(1+(F16/G16))))</f>
        <v>55.035815226331323</v>
      </c>
    </row>
    <row r="17" spans="1:8" ht="25" customHeight="1" x14ac:dyDescent="0.35">
      <c r="A17" s="1">
        <v>45847</v>
      </c>
      <c r="B17" s="2">
        <v>7878.46</v>
      </c>
      <c r="C17" s="3">
        <f t="shared" si="0"/>
        <v>111.75</v>
      </c>
      <c r="D17" s="3">
        <f t="shared" si="1"/>
        <v>111.75</v>
      </c>
      <c r="E17" s="3">
        <f t="shared" si="2"/>
        <v>0</v>
      </c>
      <c r="F17" s="3">
        <f t="shared" ref="F17:F68" si="3">AVERAGE(D3:D16)</f>
        <v>29.376428571428537</v>
      </c>
      <c r="G17" s="3">
        <f t="shared" ref="G17:G68" si="4">AVERAGE(E3:E16)</f>
        <v>21.477142857142812</v>
      </c>
      <c r="H17" s="5">
        <f t="shared" ref="H17:H68" si="5">IF(G17=0,100,100-(100/(1+(F17/G17))))</f>
        <v>57.766697099515433</v>
      </c>
    </row>
    <row r="18" spans="1:8" ht="25" customHeight="1" x14ac:dyDescent="0.35">
      <c r="A18" s="1">
        <v>45848</v>
      </c>
      <c r="B18" s="2">
        <v>7902.25</v>
      </c>
      <c r="C18" s="3">
        <f t="shared" si="0"/>
        <v>23.789999999999964</v>
      </c>
      <c r="D18" s="3">
        <f t="shared" si="1"/>
        <v>23.789999999999964</v>
      </c>
      <c r="E18" s="3">
        <f t="shared" si="2"/>
        <v>0</v>
      </c>
      <c r="F18" s="3">
        <f t="shared" si="3"/>
        <v>37.358571428571395</v>
      </c>
      <c r="G18" s="3">
        <f t="shared" si="4"/>
        <v>14.143571428571379</v>
      </c>
      <c r="H18" s="5">
        <f t="shared" si="5"/>
        <v>72.537897174874885</v>
      </c>
    </row>
    <row r="19" spans="1:8" ht="25" customHeight="1" x14ac:dyDescent="0.35">
      <c r="A19" s="1">
        <v>45849</v>
      </c>
      <c r="B19" s="2">
        <v>7829.29</v>
      </c>
      <c r="C19" s="3">
        <f t="shared" si="0"/>
        <v>-72.960000000000036</v>
      </c>
      <c r="D19" s="3">
        <f t="shared" si="1"/>
        <v>0</v>
      </c>
      <c r="E19" s="3">
        <f t="shared" si="2"/>
        <v>72.960000000000036</v>
      </c>
      <c r="F19" s="3">
        <f t="shared" si="3"/>
        <v>36.471428571428532</v>
      </c>
      <c r="G19" s="3">
        <f t="shared" si="4"/>
        <v>14.143571428571379</v>
      </c>
      <c r="H19" s="5">
        <f t="shared" si="5"/>
        <v>72.05656143717988</v>
      </c>
    </row>
    <row r="20" spans="1:8" ht="25" customHeight="1" x14ac:dyDescent="0.35">
      <c r="A20" s="1">
        <v>45852</v>
      </c>
      <c r="B20" s="2">
        <v>7808.17</v>
      </c>
      <c r="C20" s="3">
        <f t="shared" si="0"/>
        <v>-21.119999999999891</v>
      </c>
      <c r="D20" s="3">
        <f t="shared" si="1"/>
        <v>0</v>
      </c>
      <c r="E20" s="3">
        <f t="shared" si="2"/>
        <v>21.119999999999891</v>
      </c>
      <c r="F20" s="3">
        <f t="shared" si="3"/>
        <v>36.471428571428532</v>
      </c>
      <c r="G20" s="3">
        <f t="shared" si="4"/>
        <v>15.634285714285657</v>
      </c>
      <c r="H20" s="5">
        <f t="shared" si="5"/>
        <v>69.995064977792453</v>
      </c>
    </row>
    <row r="21" spans="1:8" ht="25" customHeight="1" x14ac:dyDescent="0.35">
      <c r="A21" s="1">
        <v>45853</v>
      </c>
      <c r="B21" s="2">
        <v>7766.21</v>
      </c>
      <c r="C21" s="3">
        <f t="shared" si="0"/>
        <v>-41.960000000000036</v>
      </c>
      <c r="D21" s="3">
        <f t="shared" si="1"/>
        <v>0</v>
      </c>
      <c r="E21" s="3">
        <f t="shared" si="2"/>
        <v>41.960000000000036</v>
      </c>
      <c r="F21" s="3">
        <f t="shared" si="3"/>
        <v>30.869999999999955</v>
      </c>
      <c r="G21" s="3">
        <f t="shared" si="4"/>
        <v>17.142857142857078</v>
      </c>
      <c r="H21" s="5">
        <f t="shared" si="5"/>
        <v>64.295278050522228</v>
      </c>
    </row>
    <row r="22" spans="1:8" ht="25" customHeight="1" x14ac:dyDescent="0.35">
      <c r="A22" s="1">
        <v>45854</v>
      </c>
      <c r="B22" s="2">
        <v>7722.09</v>
      </c>
      <c r="C22" s="3">
        <f t="shared" si="0"/>
        <v>-44.119999999999891</v>
      </c>
      <c r="D22" s="3">
        <f t="shared" si="1"/>
        <v>0</v>
      </c>
      <c r="E22" s="3">
        <f t="shared" si="2"/>
        <v>44.119999999999891</v>
      </c>
      <c r="F22" s="3">
        <f t="shared" si="3"/>
        <v>30.869999999999955</v>
      </c>
      <c r="G22" s="3">
        <f t="shared" si="4"/>
        <v>16.009285714285657</v>
      </c>
      <c r="H22" s="5">
        <f t="shared" si="5"/>
        <v>65.849979430452123</v>
      </c>
    </row>
    <row r="23" spans="1:8" ht="25" customHeight="1" x14ac:dyDescent="0.35">
      <c r="A23" s="1">
        <v>45855</v>
      </c>
      <c r="B23" s="2">
        <v>7822</v>
      </c>
      <c r="C23" s="3">
        <f t="shared" si="0"/>
        <v>99.909999999999854</v>
      </c>
      <c r="D23" s="3">
        <f t="shared" si="1"/>
        <v>99.909999999999854</v>
      </c>
      <c r="E23" s="3">
        <f t="shared" si="2"/>
        <v>0</v>
      </c>
      <c r="F23" s="3">
        <f t="shared" si="3"/>
        <v>30.869999999999955</v>
      </c>
      <c r="G23" s="3">
        <f t="shared" si="4"/>
        <v>19.099999999999973</v>
      </c>
      <c r="H23" s="5">
        <f t="shared" si="5"/>
        <v>61.777066239743846</v>
      </c>
    </row>
    <row r="24" spans="1:8" ht="25" customHeight="1" x14ac:dyDescent="0.35">
      <c r="A24" s="1">
        <v>45856</v>
      </c>
      <c r="B24" s="2">
        <v>7822.67</v>
      </c>
      <c r="C24" s="3">
        <f t="shared" si="0"/>
        <v>0.67000000000007276</v>
      </c>
      <c r="D24" s="3">
        <f t="shared" si="1"/>
        <v>0.67000000000007276</v>
      </c>
      <c r="E24" s="3">
        <f t="shared" si="2"/>
        <v>0</v>
      </c>
      <c r="F24" s="3">
        <f t="shared" si="3"/>
        <v>28.417857142857105</v>
      </c>
      <c r="G24" s="3">
        <f t="shared" si="4"/>
        <v>19.099999999999973</v>
      </c>
      <c r="H24" s="5">
        <f t="shared" si="5"/>
        <v>59.804584742577987</v>
      </c>
    </row>
    <row r="25" spans="1:8" ht="25" customHeight="1" x14ac:dyDescent="0.35">
      <c r="A25" s="1">
        <v>45859</v>
      </c>
      <c r="B25" s="2">
        <v>7798.22</v>
      </c>
      <c r="C25" s="3">
        <f t="shared" si="0"/>
        <v>-24.449999999999818</v>
      </c>
      <c r="D25" s="3">
        <f t="shared" si="1"/>
        <v>0</v>
      </c>
      <c r="E25" s="3">
        <f t="shared" si="2"/>
        <v>24.449999999999818</v>
      </c>
      <c r="F25" s="3">
        <f t="shared" si="3"/>
        <v>28.465714285714252</v>
      </c>
      <c r="G25" s="3">
        <f t="shared" si="4"/>
        <v>17.268571428571381</v>
      </c>
      <c r="H25" s="5">
        <f t="shared" si="5"/>
        <v>62.241519335290846</v>
      </c>
    </row>
    <row r="26" spans="1:8" ht="25" customHeight="1" x14ac:dyDescent="0.35">
      <c r="A26" s="1">
        <v>45860</v>
      </c>
      <c r="B26" s="2">
        <v>7744.41</v>
      </c>
      <c r="C26" s="3">
        <f t="shared" si="0"/>
        <v>-53.8100000000004</v>
      </c>
      <c r="D26" s="3">
        <f t="shared" si="1"/>
        <v>0</v>
      </c>
      <c r="E26" s="3">
        <f t="shared" si="2"/>
        <v>53.8100000000004</v>
      </c>
      <c r="F26" s="3">
        <f t="shared" si="3"/>
        <v>28.465714285714252</v>
      </c>
      <c r="G26" s="3">
        <f t="shared" si="4"/>
        <v>18.777857142857101</v>
      </c>
      <c r="H26" s="5">
        <f t="shared" si="5"/>
        <v>60.253095659273399</v>
      </c>
    </row>
    <row r="27" spans="1:8" ht="25" customHeight="1" x14ac:dyDescent="0.35">
      <c r="A27" s="1">
        <v>45861</v>
      </c>
      <c r="B27" s="2">
        <v>7850.43</v>
      </c>
      <c r="C27" s="3">
        <f t="shared" si="0"/>
        <v>106.02000000000044</v>
      </c>
      <c r="D27" s="3">
        <f t="shared" si="1"/>
        <v>106.02000000000044</v>
      </c>
      <c r="E27" s="3">
        <f t="shared" si="2"/>
        <v>0</v>
      </c>
      <c r="F27" s="3">
        <f t="shared" si="3"/>
        <v>23.049285714285684</v>
      </c>
      <c r="G27" s="3">
        <f t="shared" si="4"/>
        <v>22.621428571428559</v>
      </c>
      <c r="H27" s="5">
        <f t="shared" si="5"/>
        <v>50.468415208245339</v>
      </c>
    </row>
    <row r="28" spans="1:8" ht="25" customHeight="1" x14ac:dyDescent="0.35">
      <c r="A28" s="1">
        <v>45862</v>
      </c>
      <c r="B28" s="2">
        <v>7818.28</v>
      </c>
      <c r="C28" s="3">
        <f t="shared" si="0"/>
        <v>-32.150000000000546</v>
      </c>
      <c r="D28" s="3">
        <f t="shared" si="1"/>
        <v>0</v>
      </c>
      <c r="E28" s="3">
        <f t="shared" si="2"/>
        <v>32.150000000000546</v>
      </c>
      <c r="F28" s="3">
        <f t="shared" si="3"/>
        <v>29.469999999999995</v>
      </c>
      <c r="G28" s="3">
        <f t="shared" si="4"/>
        <v>22.621428571428559</v>
      </c>
      <c r="H28" s="5">
        <f t="shared" si="5"/>
        <v>56.573606845107513</v>
      </c>
    </row>
    <row r="29" spans="1:8" ht="25" customHeight="1" x14ac:dyDescent="0.35">
      <c r="A29" s="1">
        <v>45863</v>
      </c>
      <c r="B29" s="2">
        <v>7834.58</v>
      </c>
      <c r="C29" s="3">
        <f t="shared" si="0"/>
        <v>16.300000000000182</v>
      </c>
      <c r="D29" s="3">
        <f t="shared" si="1"/>
        <v>16.300000000000182</v>
      </c>
      <c r="E29" s="3">
        <f t="shared" si="2"/>
        <v>0</v>
      </c>
      <c r="F29" s="3">
        <f t="shared" si="3"/>
        <v>29.469999999999995</v>
      </c>
      <c r="G29" s="3">
        <f t="shared" si="4"/>
        <v>20.755000000000045</v>
      </c>
      <c r="H29" s="5">
        <f t="shared" si="5"/>
        <v>58.67595818815326</v>
      </c>
    </row>
    <row r="30" spans="1:8" ht="25" customHeight="1" x14ac:dyDescent="0.35">
      <c r="A30" s="1">
        <v>45866</v>
      </c>
      <c r="B30" s="2">
        <v>7800.88</v>
      </c>
      <c r="C30" s="3">
        <f t="shared" si="0"/>
        <v>-33.699999999999818</v>
      </c>
      <c r="D30" s="3">
        <f t="shared" si="1"/>
        <v>0</v>
      </c>
      <c r="E30" s="3">
        <f t="shared" si="2"/>
        <v>33.699999999999818</v>
      </c>
      <c r="F30" s="3">
        <f t="shared" si="3"/>
        <v>28.691428571428592</v>
      </c>
      <c r="G30" s="3">
        <f t="shared" si="4"/>
        <v>20.755000000000045</v>
      </c>
      <c r="H30" s="5">
        <f t="shared" si="5"/>
        <v>58.025279884434781</v>
      </c>
    </row>
    <row r="31" spans="1:8" ht="25" customHeight="1" x14ac:dyDescent="0.35">
      <c r="A31" s="1">
        <v>45867</v>
      </c>
      <c r="B31" s="2">
        <v>7857.36</v>
      </c>
      <c r="C31" s="3">
        <f t="shared" si="0"/>
        <v>56.479999999999563</v>
      </c>
      <c r="D31" s="3">
        <f t="shared" si="1"/>
        <v>56.479999999999563</v>
      </c>
      <c r="E31" s="3">
        <f t="shared" si="2"/>
        <v>0</v>
      </c>
      <c r="F31" s="3">
        <f t="shared" si="3"/>
        <v>25.602857142857179</v>
      </c>
      <c r="G31" s="3">
        <f t="shared" si="4"/>
        <v>23.162142857142889</v>
      </c>
      <c r="H31" s="5">
        <f t="shared" si="5"/>
        <v>52.502526695082828</v>
      </c>
    </row>
    <row r="32" spans="1:8" ht="25" customHeight="1" x14ac:dyDescent="0.35">
      <c r="A32" s="1">
        <v>45868</v>
      </c>
      <c r="B32" s="2">
        <v>7861.96</v>
      </c>
      <c r="C32" s="3">
        <f t="shared" si="0"/>
        <v>4.6000000000003638</v>
      </c>
      <c r="D32" s="3">
        <f t="shared" si="1"/>
        <v>4.6000000000003638</v>
      </c>
      <c r="E32" s="3">
        <f t="shared" si="2"/>
        <v>0</v>
      </c>
      <c r="F32" s="3">
        <f t="shared" si="3"/>
        <v>21.655000000000005</v>
      </c>
      <c r="G32" s="3">
        <f t="shared" si="4"/>
        <v>23.162142857142889</v>
      </c>
      <c r="H32" s="5">
        <f t="shared" si="5"/>
        <v>48.318564324875659</v>
      </c>
    </row>
    <row r="33" spans="1:8" ht="25" customHeight="1" x14ac:dyDescent="0.35">
      <c r="A33" s="1">
        <v>45869</v>
      </c>
      <c r="B33" s="2">
        <v>7771.97</v>
      </c>
      <c r="C33" s="3">
        <f t="shared" si="0"/>
        <v>-89.989999999999782</v>
      </c>
      <c r="D33" s="3">
        <f t="shared" si="1"/>
        <v>0</v>
      </c>
      <c r="E33" s="3">
        <f t="shared" si="2"/>
        <v>89.989999999999782</v>
      </c>
      <c r="F33" s="3">
        <f t="shared" si="3"/>
        <v>20.284285714285748</v>
      </c>
      <c r="G33" s="3">
        <f t="shared" si="4"/>
        <v>23.162142857142889</v>
      </c>
      <c r="H33" s="5">
        <f t="shared" si="5"/>
        <v>46.688039457459929</v>
      </c>
    </row>
    <row r="34" spans="1:8" ht="25" customHeight="1" x14ac:dyDescent="0.35">
      <c r="A34" s="1">
        <v>45870</v>
      </c>
      <c r="B34" s="2">
        <v>7546.16</v>
      </c>
      <c r="C34" s="3">
        <f t="shared" si="0"/>
        <v>-225.8100000000004</v>
      </c>
      <c r="D34" s="3">
        <f t="shared" si="1"/>
        <v>0</v>
      </c>
      <c r="E34" s="3">
        <f t="shared" si="2"/>
        <v>225.8100000000004</v>
      </c>
      <c r="F34" s="3">
        <f t="shared" si="3"/>
        <v>20.284285714285748</v>
      </c>
      <c r="G34" s="3">
        <f t="shared" si="4"/>
        <v>24.378571428571441</v>
      </c>
      <c r="H34" s="5">
        <f t="shared" si="5"/>
        <v>45.416453428863896</v>
      </c>
    </row>
    <row r="35" spans="1:8" ht="25" customHeight="1" x14ac:dyDescent="0.35">
      <c r="A35" s="1">
        <v>45873</v>
      </c>
      <c r="B35" s="2">
        <v>7632.01</v>
      </c>
      <c r="C35" s="3">
        <f t="shared" si="0"/>
        <v>85.850000000000364</v>
      </c>
      <c r="D35" s="3">
        <f t="shared" si="1"/>
        <v>85.850000000000364</v>
      </c>
      <c r="E35" s="3">
        <f t="shared" si="2"/>
        <v>0</v>
      </c>
      <c r="F35" s="3">
        <f t="shared" si="3"/>
        <v>20.284285714285748</v>
      </c>
      <c r="G35" s="3">
        <f t="shared" si="4"/>
        <v>38.999285714285762</v>
      </c>
      <c r="H35" s="5">
        <f t="shared" si="5"/>
        <v>34.215694543176269</v>
      </c>
    </row>
    <row r="36" spans="1:8" ht="25" customHeight="1" x14ac:dyDescent="0.35">
      <c r="A36" s="1">
        <v>45874</v>
      </c>
      <c r="B36" s="2">
        <v>7621.04</v>
      </c>
      <c r="C36" s="3">
        <f t="shared" si="0"/>
        <v>-10.970000000000255</v>
      </c>
      <c r="D36" s="3">
        <f t="shared" si="1"/>
        <v>0</v>
      </c>
      <c r="E36" s="3">
        <f t="shared" si="2"/>
        <v>10.970000000000255</v>
      </c>
      <c r="F36" s="3">
        <f t="shared" si="3"/>
        <v>26.416428571428632</v>
      </c>
      <c r="G36" s="3">
        <f t="shared" si="4"/>
        <v>36.002142857142907</v>
      </c>
      <c r="H36" s="5">
        <f t="shared" si="5"/>
        <v>42.321424484471216</v>
      </c>
    </row>
    <row r="37" spans="1:8" ht="25" customHeight="1" x14ac:dyDescent="0.35">
      <c r="A37" s="1">
        <v>45875</v>
      </c>
      <c r="B37" s="2">
        <v>7635.03</v>
      </c>
      <c r="C37" s="3">
        <f t="shared" si="0"/>
        <v>13.989999999999782</v>
      </c>
      <c r="D37" s="3">
        <f t="shared" si="1"/>
        <v>13.989999999999782</v>
      </c>
      <c r="E37" s="3">
        <f t="shared" si="2"/>
        <v>0</v>
      </c>
      <c r="F37" s="3">
        <f t="shared" si="3"/>
        <v>26.416428571428632</v>
      </c>
      <c r="G37" s="3">
        <f t="shared" si="4"/>
        <v>33.634285714285788</v>
      </c>
      <c r="H37" s="5">
        <f t="shared" si="5"/>
        <v>43.990198760571424</v>
      </c>
    </row>
    <row r="38" spans="1:8" ht="25" customHeight="1" x14ac:dyDescent="0.35">
      <c r="A38" s="1">
        <v>45876</v>
      </c>
      <c r="B38" s="2">
        <v>7709.32</v>
      </c>
      <c r="C38" s="3">
        <f t="shared" si="0"/>
        <v>74.289999999999964</v>
      </c>
      <c r="D38" s="3">
        <f t="shared" si="1"/>
        <v>74.289999999999964</v>
      </c>
      <c r="E38" s="3">
        <f t="shared" si="2"/>
        <v>0</v>
      </c>
      <c r="F38" s="3">
        <f t="shared" si="3"/>
        <v>20.27928571428577</v>
      </c>
      <c r="G38" s="3">
        <f t="shared" si="4"/>
        <v>33.634285714285788</v>
      </c>
      <c r="H38" s="5">
        <f t="shared" si="5"/>
        <v>37.614435803336043</v>
      </c>
    </row>
    <row r="39" spans="1:8" ht="25" customHeight="1" x14ac:dyDescent="0.35">
      <c r="A39" s="1">
        <v>45877</v>
      </c>
      <c r="B39" s="2">
        <v>7743</v>
      </c>
      <c r="C39" s="3">
        <f t="shared" si="0"/>
        <v>33.680000000000291</v>
      </c>
      <c r="D39" s="3">
        <f t="shared" si="1"/>
        <v>33.680000000000291</v>
      </c>
      <c r="E39" s="3">
        <f t="shared" si="2"/>
        <v>0</v>
      </c>
      <c r="F39" s="3">
        <f t="shared" si="3"/>
        <v>25.537857142857188</v>
      </c>
      <c r="G39" s="3">
        <f t="shared" si="4"/>
        <v>33.634285714285788</v>
      </c>
      <c r="H39" s="5">
        <f t="shared" si="5"/>
        <v>43.158580895933163</v>
      </c>
    </row>
    <row r="40" spans="1:8" ht="25" customHeight="1" x14ac:dyDescent="0.35">
      <c r="A40" s="1">
        <v>45880</v>
      </c>
      <c r="B40" s="2">
        <v>7698.52</v>
      </c>
      <c r="C40" s="3">
        <f t="shared" si="0"/>
        <v>-44.479999999999563</v>
      </c>
      <c r="D40" s="3">
        <f t="shared" si="1"/>
        <v>0</v>
      </c>
      <c r="E40" s="3">
        <f t="shared" si="2"/>
        <v>44.479999999999563</v>
      </c>
      <c r="F40" s="3">
        <f t="shared" si="3"/>
        <v>27.943571428571495</v>
      </c>
      <c r="G40" s="3">
        <f t="shared" si="4"/>
        <v>31.887857142857229</v>
      </c>
      <c r="H40" s="5">
        <f t="shared" si="5"/>
        <v>46.703834582875693</v>
      </c>
    </row>
    <row r="41" spans="1:8" ht="25" customHeight="1" x14ac:dyDescent="0.35">
      <c r="A41" s="1">
        <v>45881</v>
      </c>
      <c r="B41" s="2">
        <v>7753.42</v>
      </c>
      <c r="C41" s="3">
        <f t="shared" si="0"/>
        <v>54.899999999999636</v>
      </c>
      <c r="D41" s="3">
        <f t="shared" si="1"/>
        <v>54.899999999999636</v>
      </c>
      <c r="E41" s="3">
        <f t="shared" si="2"/>
        <v>0</v>
      </c>
      <c r="F41" s="3">
        <f t="shared" si="3"/>
        <v>27.943571428571495</v>
      </c>
      <c r="G41" s="3">
        <f t="shared" si="4"/>
        <v>31.221428571428596</v>
      </c>
      <c r="H41" s="5">
        <f t="shared" si="5"/>
        <v>47.229901848341846</v>
      </c>
    </row>
    <row r="42" spans="1:8" ht="25" customHeight="1" x14ac:dyDescent="0.35">
      <c r="A42" s="1">
        <v>45882</v>
      </c>
      <c r="B42" s="2">
        <v>7804.97</v>
      </c>
      <c r="C42" s="3">
        <f t="shared" si="0"/>
        <v>51.550000000000182</v>
      </c>
      <c r="D42" s="3">
        <f t="shared" si="1"/>
        <v>51.550000000000182</v>
      </c>
      <c r="E42" s="3">
        <f t="shared" si="2"/>
        <v>0</v>
      </c>
      <c r="F42" s="3">
        <f t="shared" si="3"/>
        <v>24.292142857142867</v>
      </c>
      <c r="G42" s="3">
        <f t="shared" si="4"/>
        <v>31.221428571428596</v>
      </c>
      <c r="H42" s="5">
        <f t="shared" si="5"/>
        <v>43.758926388656562</v>
      </c>
    </row>
    <row r="43" spans="1:8" ht="25" customHeight="1" x14ac:dyDescent="0.35">
      <c r="A43" s="1">
        <v>45883</v>
      </c>
      <c r="B43" s="2">
        <v>7870.34</v>
      </c>
      <c r="C43" s="3">
        <f t="shared" si="0"/>
        <v>65.369999999999891</v>
      </c>
      <c r="D43" s="3">
        <f t="shared" si="1"/>
        <v>65.369999999999891</v>
      </c>
      <c r="E43" s="3">
        <f t="shared" si="2"/>
        <v>0</v>
      </c>
      <c r="F43" s="3">
        <f t="shared" si="3"/>
        <v>27.974285714285738</v>
      </c>
      <c r="G43" s="3">
        <f t="shared" si="4"/>
        <v>28.924999999999986</v>
      </c>
      <c r="H43" s="5">
        <f t="shared" si="5"/>
        <v>49.164563953853332</v>
      </c>
    </row>
    <row r="44" spans="1:8" ht="25" customHeight="1" x14ac:dyDescent="0.35">
      <c r="A44" s="1">
        <v>45884</v>
      </c>
      <c r="B44" s="2">
        <v>7923.45</v>
      </c>
      <c r="C44" s="3">
        <f t="shared" si="0"/>
        <v>53.109999999999673</v>
      </c>
      <c r="D44" s="3">
        <f t="shared" si="1"/>
        <v>53.109999999999673</v>
      </c>
      <c r="E44" s="3">
        <f t="shared" si="2"/>
        <v>0</v>
      </c>
      <c r="F44" s="3">
        <f t="shared" si="3"/>
        <v>31.479285714285716</v>
      </c>
      <c r="G44" s="3">
        <f t="shared" si="4"/>
        <v>28.924999999999986</v>
      </c>
      <c r="H44" s="5">
        <f t="shared" si="5"/>
        <v>52.1143249059906</v>
      </c>
    </row>
    <row r="45" spans="1:8" ht="25" customHeight="1" x14ac:dyDescent="0.35">
      <c r="A45" s="1">
        <v>45887</v>
      </c>
      <c r="B45" s="2">
        <v>7884.05</v>
      </c>
      <c r="C45" s="3">
        <f t="shared" si="0"/>
        <v>-39.399999999999636</v>
      </c>
      <c r="D45" s="3">
        <f t="shared" si="1"/>
        <v>0</v>
      </c>
      <c r="E45" s="3">
        <f t="shared" si="2"/>
        <v>39.399999999999636</v>
      </c>
      <c r="F45" s="3">
        <f t="shared" si="3"/>
        <v>35.27285714285712</v>
      </c>
      <c r="G45" s="3">
        <f t="shared" si="4"/>
        <v>26.517857142857142</v>
      </c>
      <c r="H45" s="5">
        <f t="shared" si="5"/>
        <v>57.084397794398129</v>
      </c>
    </row>
    <row r="46" spans="1:8" ht="25" customHeight="1" x14ac:dyDescent="0.35">
      <c r="A46" s="1">
        <v>45888</v>
      </c>
      <c r="B46" s="2">
        <v>7979.08</v>
      </c>
      <c r="C46" s="3">
        <f t="shared" si="0"/>
        <v>95.029999999999745</v>
      </c>
      <c r="D46" s="3">
        <f t="shared" si="1"/>
        <v>95.029999999999745</v>
      </c>
      <c r="E46" s="3">
        <f t="shared" si="2"/>
        <v>0</v>
      </c>
      <c r="F46" s="3">
        <f t="shared" si="3"/>
        <v>31.23857142857144</v>
      </c>
      <c r="G46" s="3">
        <f t="shared" si="4"/>
        <v>29.332142857142831</v>
      </c>
      <c r="H46" s="5">
        <f t="shared" si="5"/>
        <v>51.573721388223944</v>
      </c>
    </row>
    <row r="47" spans="1:8" ht="25" customHeight="1" x14ac:dyDescent="0.35">
      <c r="A47" s="1">
        <v>45889</v>
      </c>
      <c r="B47" s="2">
        <v>7973.03</v>
      </c>
      <c r="C47" s="3">
        <f t="shared" si="0"/>
        <v>-6.0500000000001819</v>
      </c>
      <c r="D47" s="3">
        <f t="shared" si="1"/>
        <v>0</v>
      </c>
      <c r="E47" s="3">
        <f t="shared" si="2"/>
        <v>6.0500000000001819</v>
      </c>
      <c r="F47" s="3">
        <f t="shared" si="3"/>
        <v>37.69785714285711</v>
      </c>
      <c r="G47" s="3">
        <f t="shared" si="4"/>
        <v>29.332142857142831</v>
      </c>
      <c r="H47" s="5">
        <f t="shared" si="5"/>
        <v>56.240276208946959</v>
      </c>
    </row>
    <row r="48" spans="1:8" ht="25" customHeight="1" x14ac:dyDescent="0.35">
      <c r="A48" s="1">
        <v>45890</v>
      </c>
      <c r="B48" s="2">
        <v>7938.29</v>
      </c>
      <c r="C48" s="3">
        <f t="shared" si="0"/>
        <v>-34.739999999999782</v>
      </c>
      <c r="D48" s="3">
        <f t="shared" si="1"/>
        <v>0</v>
      </c>
      <c r="E48" s="3">
        <f t="shared" si="2"/>
        <v>34.739999999999782</v>
      </c>
      <c r="F48" s="3">
        <f t="shared" si="3"/>
        <v>37.69785714285711</v>
      </c>
      <c r="G48" s="3">
        <f t="shared" si="4"/>
        <v>23.336428571428574</v>
      </c>
      <c r="H48" s="5">
        <f t="shared" si="5"/>
        <v>61.765050088942964</v>
      </c>
    </row>
    <row r="49" spans="1:8" ht="25" customHeight="1" x14ac:dyDescent="0.35">
      <c r="A49" s="1">
        <v>45891</v>
      </c>
      <c r="B49" s="2">
        <v>7969.69</v>
      </c>
      <c r="C49" s="3">
        <f t="shared" si="0"/>
        <v>31.399999999999636</v>
      </c>
      <c r="D49" s="3">
        <f t="shared" si="1"/>
        <v>31.399999999999636</v>
      </c>
      <c r="E49" s="3">
        <f t="shared" si="2"/>
        <v>0</v>
      </c>
      <c r="F49" s="3">
        <f t="shared" si="3"/>
        <v>37.69785714285711</v>
      </c>
      <c r="G49" s="3">
        <f t="shared" si="4"/>
        <v>9.6885714285713878</v>
      </c>
      <c r="H49" s="5">
        <f t="shared" si="5"/>
        <v>79.554121885410282</v>
      </c>
    </row>
    <row r="50" spans="1:8" ht="25" customHeight="1" x14ac:dyDescent="0.35">
      <c r="A50" s="1">
        <v>45894</v>
      </c>
      <c r="B50" s="2">
        <v>7843.04</v>
      </c>
      <c r="C50" s="3">
        <f t="shared" si="0"/>
        <v>-126.64999999999964</v>
      </c>
      <c r="D50" s="3">
        <f t="shared" si="1"/>
        <v>0</v>
      </c>
      <c r="E50" s="3">
        <f t="shared" si="2"/>
        <v>126.64999999999964</v>
      </c>
      <c r="F50" s="3">
        <f t="shared" si="3"/>
        <v>33.808571428571341</v>
      </c>
      <c r="G50" s="3">
        <f t="shared" si="4"/>
        <v>9.6885714285713878</v>
      </c>
      <c r="H50" s="5">
        <f t="shared" si="5"/>
        <v>77.725959012086207</v>
      </c>
    </row>
    <row r="51" spans="1:8" ht="25" customHeight="1" x14ac:dyDescent="0.35">
      <c r="A51" s="1">
        <v>45895</v>
      </c>
      <c r="B51" s="2">
        <v>7709.81</v>
      </c>
      <c r="C51" s="3">
        <f t="shared" si="0"/>
        <v>-133.22999999999956</v>
      </c>
      <c r="D51" s="3">
        <f t="shared" si="1"/>
        <v>0</v>
      </c>
      <c r="E51" s="3">
        <f t="shared" si="2"/>
        <v>133.22999999999956</v>
      </c>
      <c r="F51" s="3">
        <f t="shared" si="3"/>
        <v>33.808571428571341</v>
      </c>
      <c r="G51" s="3">
        <f t="shared" si="4"/>
        <v>17.951428571428487</v>
      </c>
      <c r="H51" s="5">
        <f t="shared" si="5"/>
        <v>65.317950982556908</v>
      </c>
    </row>
    <row r="52" spans="1:8" ht="25" customHeight="1" x14ac:dyDescent="0.35">
      <c r="A52" s="1">
        <v>45896</v>
      </c>
      <c r="B52" s="2">
        <v>7743.93</v>
      </c>
      <c r="C52" s="3">
        <f t="shared" si="0"/>
        <v>34.119999999999891</v>
      </c>
      <c r="D52" s="3">
        <f t="shared" si="1"/>
        <v>34.119999999999891</v>
      </c>
      <c r="E52" s="3">
        <f t="shared" si="2"/>
        <v>0</v>
      </c>
      <c r="F52" s="3">
        <f t="shared" si="3"/>
        <v>32.809285714285643</v>
      </c>
      <c r="G52" s="3">
        <f t="shared" si="4"/>
        <v>27.467857142857024</v>
      </c>
      <c r="H52" s="5">
        <f t="shared" si="5"/>
        <v>54.430724747594496</v>
      </c>
    </row>
    <row r="53" spans="1:8" ht="25" customHeight="1" x14ac:dyDescent="0.35">
      <c r="A53" s="1">
        <v>45897</v>
      </c>
      <c r="B53" s="2">
        <v>7762.6</v>
      </c>
      <c r="C53" s="3">
        <f t="shared" si="0"/>
        <v>18.670000000000073</v>
      </c>
      <c r="D53" s="3">
        <f t="shared" si="1"/>
        <v>18.670000000000073</v>
      </c>
      <c r="E53" s="3">
        <f t="shared" si="2"/>
        <v>0</v>
      </c>
      <c r="F53" s="3">
        <f t="shared" si="3"/>
        <v>29.939999999999923</v>
      </c>
      <c r="G53" s="3">
        <f t="shared" si="4"/>
        <v>27.467857142857024</v>
      </c>
      <c r="H53" s="5">
        <f t="shared" si="5"/>
        <v>52.153139814112102</v>
      </c>
    </row>
    <row r="54" spans="1:8" ht="25" customHeight="1" x14ac:dyDescent="0.35">
      <c r="A54" s="1">
        <v>45898</v>
      </c>
      <c r="B54" s="2">
        <v>7703.9</v>
      </c>
      <c r="C54" s="3">
        <f t="shared" si="0"/>
        <v>-58.700000000000728</v>
      </c>
      <c r="D54" s="3">
        <f t="shared" si="1"/>
        <v>0</v>
      </c>
      <c r="E54" s="3">
        <f t="shared" si="2"/>
        <v>58.700000000000728</v>
      </c>
      <c r="F54" s="3">
        <f t="shared" si="3"/>
        <v>28.867857142857051</v>
      </c>
      <c r="G54" s="3">
        <f t="shared" si="4"/>
        <v>27.467857142857024</v>
      </c>
      <c r="H54" s="5">
        <f t="shared" si="5"/>
        <v>51.242551033346047</v>
      </c>
    </row>
    <row r="55" spans="1:8" ht="25" customHeight="1" x14ac:dyDescent="0.35">
      <c r="A55" s="1">
        <v>45901</v>
      </c>
      <c r="B55" s="2">
        <v>7707.9</v>
      </c>
      <c r="C55" s="3">
        <f t="shared" si="0"/>
        <v>4</v>
      </c>
      <c r="D55" s="3">
        <f t="shared" si="1"/>
        <v>4</v>
      </c>
      <c r="E55" s="3">
        <f t="shared" si="2"/>
        <v>0</v>
      </c>
      <c r="F55" s="3">
        <f t="shared" si="3"/>
        <v>28.867857142857051</v>
      </c>
      <c r="G55" s="3">
        <f t="shared" si="4"/>
        <v>28.483571428571395</v>
      </c>
      <c r="H55" s="5">
        <f t="shared" si="5"/>
        <v>50.335027150899172</v>
      </c>
    </row>
    <row r="56" spans="1:8" ht="25" customHeight="1" x14ac:dyDescent="0.35">
      <c r="A56" s="1">
        <v>45902</v>
      </c>
      <c r="B56" s="2">
        <v>7654.25</v>
      </c>
      <c r="C56" s="3">
        <f t="shared" si="0"/>
        <v>-53.649999999999636</v>
      </c>
      <c r="D56" s="3">
        <f t="shared" si="1"/>
        <v>0</v>
      </c>
      <c r="E56" s="3">
        <f t="shared" si="2"/>
        <v>53.649999999999636</v>
      </c>
      <c r="F56" s="3">
        <f t="shared" si="3"/>
        <v>25.232142857142794</v>
      </c>
      <c r="G56" s="3">
        <f t="shared" si="4"/>
        <v>28.483571428571395</v>
      </c>
      <c r="H56" s="5">
        <f t="shared" si="5"/>
        <v>46.973484747746035</v>
      </c>
    </row>
    <row r="57" spans="1:8" ht="25" customHeight="1" x14ac:dyDescent="0.35">
      <c r="A57" s="1">
        <v>45903</v>
      </c>
      <c r="B57" s="2">
        <v>7719.71</v>
      </c>
      <c r="C57" s="3">
        <f t="shared" si="0"/>
        <v>65.460000000000036</v>
      </c>
      <c r="D57" s="3">
        <f t="shared" si="1"/>
        <v>65.460000000000036</v>
      </c>
      <c r="E57" s="3">
        <f t="shared" si="2"/>
        <v>0</v>
      </c>
      <c r="F57" s="3">
        <f t="shared" si="3"/>
        <v>21.549999999999923</v>
      </c>
      <c r="G57" s="3">
        <f t="shared" si="4"/>
        <v>32.315714285714229</v>
      </c>
      <c r="H57" s="5">
        <f t="shared" si="5"/>
        <v>40.006895454304306</v>
      </c>
    </row>
    <row r="58" spans="1:8" ht="25" customHeight="1" x14ac:dyDescent="0.35">
      <c r="A58" s="1">
        <v>45904</v>
      </c>
      <c r="B58" s="2">
        <v>7698.92</v>
      </c>
      <c r="C58" s="3">
        <f t="shared" si="0"/>
        <v>-20.789999999999964</v>
      </c>
      <c r="D58" s="3">
        <f t="shared" si="1"/>
        <v>0</v>
      </c>
      <c r="E58" s="3">
        <f t="shared" si="2"/>
        <v>20.789999999999964</v>
      </c>
      <c r="F58" s="3">
        <f t="shared" si="3"/>
        <v>21.556428571428505</v>
      </c>
      <c r="G58" s="3">
        <f t="shared" si="4"/>
        <v>32.315714285714229</v>
      </c>
      <c r="H58" s="5">
        <f t="shared" si="5"/>
        <v>40.014054441070755</v>
      </c>
    </row>
    <row r="59" spans="1:8" ht="25" customHeight="1" x14ac:dyDescent="0.35">
      <c r="A59" s="1">
        <v>45905</v>
      </c>
      <c r="B59" s="2">
        <v>7674.78</v>
      </c>
      <c r="C59" s="3">
        <f t="shared" si="0"/>
        <v>-24.140000000000327</v>
      </c>
      <c r="D59" s="3">
        <f t="shared" si="1"/>
        <v>0</v>
      </c>
      <c r="E59" s="3">
        <f t="shared" si="2"/>
        <v>24.140000000000327</v>
      </c>
      <c r="F59" s="3">
        <f t="shared" si="3"/>
        <v>17.762857142857097</v>
      </c>
      <c r="G59" s="3">
        <f t="shared" si="4"/>
        <v>33.800714285714221</v>
      </c>
      <c r="H59" s="5">
        <f t="shared" si="5"/>
        <v>34.448461676986796</v>
      </c>
    </row>
    <row r="60" spans="1:8" ht="25" customHeight="1" x14ac:dyDescent="0.35">
      <c r="A60" s="1">
        <v>45908</v>
      </c>
      <c r="B60" s="2">
        <v>7734.84</v>
      </c>
      <c r="C60" s="3">
        <f t="shared" si="0"/>
        <v>60.0600000000004</v>
      </c>
      <c r="D60" s="3">
        <f t="shared" si="1"/>
        <v>60.0600000000004</v>
      </c>
      <c r="E60" s="3">
        <f t="shared" si="2"/>
        <v>0</v>
      </c>
      <c r="F60" s="3">
        <f t="shared" si="3"/>
        <v>17.762857142857097</v>
      </c>
      <c r="G60" s="3">
        <f t="shared" si="4"/>
        <v>32.710714285714275</v>
      </c>
      <c r="H60" s="5">
        <f t="shared" si="5"/>
        <v>35.192392058078426</v>
      </c>
    </row>
    <row r="61" spans="1:8" ht="25" customHeight="1" x14ac:dyDescent="0.35">
      <c r="A61" s="1">
        <v>45909</v>
      </c>
      <c r="B61" s="2">
        <v>7749.39</v>
      </c>
      <c r="C61" s="3">
        <f t="shared" si="0"/>
        <v>14.550000000000182</v>
      </c>
      <c r="D61" s="3">
        <f t="shared" si="1"/>
        <v>14.550000000000182</v>
      </c>
      <c r="E61" s="3">
        <f t="shared" si="2"/>
        <v>0</v>
      </c>
      <c r="F61" s="3">
        <f t="shared" si="3"/>
        <v>15.265000000000002</v>
      </c>
      <c r="G61" s="3">
        <f t="shared" si="4"/>
        <v>32.710714285714275</v>
      </c>
      <c r="H61" s="5">
        <f t="shared" si="5"/>
        <v>31.818181818181827</v>
      </c>
    </row>
    <row r="62" spans="1:8" ht="25" customHeight="1" x14ac:dyDescent="0.35">
      <c r="A62" s="1">
        <v>45910</v>
      </c>
      <c r="B62" s="2">
        <v>7761.32</v>
      </c>
      <c r="C62" s="3">
        <f t="shared" si="0"/>
        <v>11.929999999999382</v>
      </c>
      <c r="D62" s="3">
        <f t="shared" si="1"/>
        <v>11.929999999999382</v>
      </c>
      <c r="E62" s="3">
        <f t="shared" si="2"/>
        <v>0</v>
      </c>
      <c r="F62" s="3">
        <f t="shared" si="3"/>
        <v>16.304285714285729</v>
      </c>
      <c r="G62" s="3">
        <f t="shared" si="4"/>
        <v>32.278571428571404</v>
      </c>
      <c r="H62" s="5">
        <f t="shared" si="5"/>
        <v>33.55975064690665</v>
      </c>
    </row>
    <row r="63" spans="1:8" ht="25" customHeight="1" x14ac:dyDescent="0.35">
      <c r="A63" s="1">
        <v>45911</v>
      </c>
      <c r="B63" s="2">
        <v>7823.52</v>
      </c>
      <c r="C63" s="3">
        <f t="shared" si="0"/>
        <v>62.200000000000728</v>
      </c>
      <c r="D63" s="3">
        <f t="shared" si="1"/>
        <v>62.200000000000728</v>
      </c>
      <c r="E63" s="3">
        <f t="shared" si="2"/>
        <v>0</v>
      </c>
      <c r="F63" s="3">
        <f t="shared" si="3"/>
        <v>17.156428571428542</v>
      </c>
      <c r="G63" s="3">
        <f t="shared" si="4"/>
        <v>29.797142857142848</v>
      </c>
      <c r="H63" s="5">
        <f t="shared" si="5"/>
        <v>36.539134403285885</v>
      </c>
    </row>
    <row r="64" spans="1:8" ht="25" customHeight="1" x14ac:dyDescent="0.35">
      <c r="A64" s="1">
        <v>45912</v>
      </c>
      <c r="B64" s="2">
        <v>7825.24</v>
      </c>
      <c r="C64" s="3">
        <f t="shared" si="0"/>
        <v>1.7199999999993452</v>
      </c>
      <c r="D64" s="3">
        <f t="shared" si="1"/>
        <v>1.7199999999993452</v>
      </c>
      <c r="E64" s="3">
        <f t="shared" si="2"/>
        <v>0</v>
      </c>
      <c r="F64" s="3">
        <f t="shared" si="3"/>
        <v>19.356428571428619</v>
      </c>
      <c r="G64" s="3">
        <f t="shared" si="4"/>
        <v>29.797142857142848</v>
      </c>
      <c r="H64" s="5">
        <f t="shared" si="5"/>
        <v>39.379495749473293</v>
      </c>
    </row>
    <row r="65" spans="1:8" ht="25" customHeight="1" x14ac:dyDescent="0.35">
      <c r="A65" s="1">
        <v>45915</v>
      </c>
      <c r="B65" s="2">
        <v>7896.93</v>
      </c>
      <c r="C65" s="3">
        <f t="shared" si="0"/>
        <v>71.690000000000509</v>
      </c>
      <c r="D65" s="3">
        <f t="shared" si="1"/>
        <v>71.690000000000509</v>
      </c>
      <c r="E65" s="3">
        <f t="shared" si="2"/>
        <v>0</v>
      </c>
      <c r="F65" s="3">
        <f t="shared" si="3"/>
        <v>19.479285714285716</v>
      </c>
      <c r="G65" s="3">
        <f t="shared" si="4"/>
        <v>20.750714285714302</v>
      </c>
      <c r="H65" s="5">
        <f t="shared" si="5"/>
        <v>48.419800433223237</v>
      </c>
    </row>
    <row r="66" spans="1:8" ht="25" customHeight="1" x14ac:dyDescent="0.35">
      <c r="A66" s="1">
        <v>45916</v>
      </c>
      <c r="B66" s="2">
        <v>7818.22</v>
      </c>
      <c r="C66" s="3">
        <f t="shared" si="0"/>
        <v>-78.710000000000036</v>
      </c>
      <c r="D66" s="3">
        <f t="shared" si="1"/>
        <v>0</v>
      </c>
      <c r="E66" s="3">
        <f t="shared" si="2"/>
        <v>78.710000000000036</v>
      </c>
      <c r="F66" s="3">
        <f t="shared" si="3"/>
        <v>24.600000000000041</v>
      </c>
      <c r="G66" s="3">
        <f t="shared" si="4"/>
        <v>11.234285714285761</v>
      </c>
      <c r="H66" s="5">
        <f t="shared" si="5"/>
        <v>68.649338223568748</v>
      </c>
    </row>
    <row r="67" spans="1:8" ht="25" customHeight="1" x14ac:dyDescent="0.35">
      <c r="A67" s="1">
        <v>45917</v>
      </c>
      <c r="B67" s="2">
        <v>7786.98</v>
      </c>
      <c r="C67" s="3">
        <f t="shared" si="0"/>
        <v>-31.240000000000691</v>
      </c>
      <c r="D67" s="3">
        <f t="shared" si="1"/>
        <v>0</v>
      </c>
      <c r="E67" s="3">
        <f t="shared" si="2"/>
        <v>31.240000000000691</v>
      </c>
      <c r="F67" s="3">
        <f t="shared" si="3"/>
        <v>22.162857142857188</v>
      </c>
      <c r="G67" s="3">
        <f t="shared" si="4"/>
        <v>16.856428571428619</v>
      </c>
      <c r="H67" s="5">
        <f t="shared" si="5"/>
        <v>56.799751038863548</v>
      </c>
    </row>
    <row r="68" spans="1:8" ht="25" customHeight="1" x14ac:dyDescent="0.35">
      <c r="A68" s="1">
        <v>45918</v>
      </c>
      <c r="B68" s="2">
        <v>7826.04</v>
      </c>
      <c r="C68" s="3">
        <f t="shared" ref="C68" si="6">B68-B67</f>
        <v>39.0600000000004</v>
      </c>
      <c r="D68" s="3">
        <f t="shared" ref="D68" si="7">IF(C68&gt;0,C68,0)</f>
        <v>39.0600000000004</v>
      </c>
      <c r="E68" s="3">
        <f t="shared" ref="E68" si="8">IF(C68&lt;0,ABS(C68),0)</f>
        <v>0</v>
      </c>
      <c r="F68" s="3">
        <f t="shared" si="3"/>
        <v>20.829285714285756</v>
      </c>
      <c r="G68" s="3">
        <f t="shared" si="4"/>
        <v>19.087857142857242</v>
      </c>
      <c r="H68" s="5">
        <f t="shared" si="5"/>
        <v>52.181304129983452</v>
      </c>
    </row>
  </sheetData>
  <phoneticPr fontId="5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Van</dc:creator>
  <cp:lastModifiedBy>Guillaume Van</cp:lastModifiedBy>
  <dcterms:created xsi:type="dcterms:W3CDTF">2025-09-18T21:21:29Z</dcterms:created>
  <dcterms:modified xsi:type="dcterms:W3CDTF">2025-09-19T14:03:22Z</dcterms:modified>
</cp:coreProperties>
</file>